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10" windowHeight="9960"/>
  </bookViews>
  <sheets>
    <sheet name="公共财政收支预算表" sheetId="6" r:id="rId1"/>
    <sheet name="政府性基金收支预算表" sheetId="2" r:id="rId2"/>
    <sheet name="国有资本经营预算" sheetId="7" r:id="rId3"/>
    <sheet name="三公经费" sheetId="3" r:id="rId4"/>
  </sheets>
  <definedNames>
    <definedName name="_xlnm.Print_Area" localSheetId="0">公共财政收支预算表!$A$1:$D$273</definedName>
    <definedName name="_xlnm.Print_Titles" localSheetId="0">公共财政收支预算表!$1:$4</definedName>
    <definedName name="_xlnm.Print_Titles" localSheetId="1">政府性基金收支预算表!$1:$4</definedName>
  </definedNames>
  <calcPr calcId="125725" fullCalcOnLoad="1" iterate="1"/>
</workbook>
</file>

<file path=xl/calcChain.xml><?xml version="1.0" encoding="utf-8"?>
<calcChain xmlns="http://schemas.openxmlformats.org/spreadsheetml/2006/main">
  <c r="D240" i="2"/>
  <c r="B240"/>
  <c r="D265" i="6"/>
  <c r="D273" s="1"/>
  <c r="B265"/>
  <c r="B6" i="3"/>
  <c r="B23" i="6"/>
  <c r="B6"/>
  <c r="B5" s="1"/>
  <c r="B273" s="1"/>
  <c r="D7" i="2"/>
  <c r="D6"/>
  <c r="D15"/>
  <c r="D14" s="1"/>
  <c r="D22"/>
  <c r="D28"/>
  <c r="D27" s="1"/>
  <c r="D32"/>
  <c r="D36"/>
  <c r="D43"/>
  <c r="D42" s="1"/>
  <c r="D45"/>
  <c r="D50"/>
  <c r="D57"/>
  <c r="D49" s="1"/>
  <c r="D71"/>
  <c r="D77"/>
  <c r="D82"/>
  <c r="D87"/>
  <c r="D94"/>
  <c r="D93" s="1"/>
  <c r="D100"/>
  <c r="D108"/>
  <c r="D116"/>
  <c r="D121"/>
  <c r="D127"/>
  <c r="D132"/>
  <c r="D137"/>
  <c r="D140"/>
  <c r="D146"/>
  <c r="D149"/>
  <c r="D154"/>
  <c r="D158"/>
  <c r="D163"/>
  <c r="D168"/>
  <c r="D177"/>
  <c r="D184"/>
  <c r="D145"/>
  <c r="D195"/>
  <c r="D194" s="1"/>
  <c r="D197"/>
  <c r="D204"/>
  <c r="D210"/>
  <c r="D213"/>
  <c r="D220"/>
  <c r="D219"/>
  <c r="D228"/>
  <c r="D226" s="1"/>
  <c r="B5"/>
  <c r="B248" s="1"/>
  <c r="D5" l="1"/>
  <c r="D248" s="1"/>
</calcChain>
</file>

<file path=xl/sharedStrings.xml><?xml version="1.0" encoding="utf-8"?>
<sst xmlns="http://schemas.openxmlformats.org/spreadsheetml/2006/main" count="649" uniqueCount="604">
  <si>
    <t xml:space="preserve">  上年结余收入</t>
  </si>
  <si>
    <t xml:space="preserve">  调入资金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</si>
  <si>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</si>
  <si>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</si>
  <si>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</si>
  <si>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</si>
  <si>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</si>
  <si>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</si>
  <si>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</si>
  <si>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</si>
  <si>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</si>
  <si>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>地方政府专项债务还本支出</t>
  </si>
  <si>
    <t xml:space="preserve">  地方政府专项债务收入</t>
  </si>
  <si>
    <t>清原县2016年政府性基金预算收支情况表</t>
    <phoneticPr fontId="6" type="noConversion"/>
  </si>
  <si>
    <t>清原县2016年“三公”经费预算表</t>
    <phoneticPr fontId="6" type="noConversion"/>
  </si>
  <si>
    <t>2016年</t>
    <phoneticPr fontId="6" type="noConversion"/>
  </si>
  <si>
    <t xml:space="preserve">    老龄事务</t>
  </si>
  <si>
    <t xml:space="preserve">    农村五保供养支出</t>
  </si>
  <si>
    <t xml:space="preserve">    地方自然灾害生活补助</t>
  </si>
  <si>
    <t xml:space="preserve">    农业保险保费补贴</t>
  </si>
  <si>
    <t xml:space="preserve">    农村中小学校舍建设（教育费附加安排的支出）</t>
  </si>
  <si>
    <t xml:space="preserve">    拥军优属</t>
  </si>
  <si>
    <t>资源勘探信息等支出</t>
  </si>
  <si>
    <t>医疗卫生与计划生育支出</t>
  </si>
  <si>
    <t xml:space="preserve">    计划生育服务</t>
  </si>
  <si>
    <t xml:space="preserve">  医疗卫生与计划生育管理事务</t>
  </si>
  <si>
    <t xml:space="preserve">  特困人员供养</t>
  </si>
  <si>
    <t xml:space="preserve">    计划生育机构</t>
  </si>
  <si>
    <t xml:space="preserve">  最低生活保障</t>
  </si>
  <si>
    <t xml:space="preserve">  自然生态保护</t>
  </si>
  <si>
    <t xml:space="preserve">    防灾减灾</t>
  </si>
  <si>
    <t xml:space="preserve">    其他医疗卫生与计划生育管理事务支出</t>
  </si>
  <si>
    <t xml:space="preserve">    涉农贷款增量奖励</t>
  </si>
  <si>
    <t xml:space="preserve">  计划生育事务</t>
  </si>
  <si>
    <t xml:space="preserve">    农村综合改革示范试点补助</t>
  </si>
  <si>
    <t xml:space="preserve">  其他生活救助</t>
  </si>
  <si>
    <t xml:space="preserve">    行政运行（工商行政管理事务）</t>
  </si>
  <si>
    <t xml:space="preserve">  工商行政管理事务</t>
  </si>
  <si>
    <t xml:space="preserve">    其他农村生活救助</t>
  </si>
  <si>
    <t xml:space="preserve">  其他共产党事务支出</t>
  </si>
  <si>
    <t xml:space="preserve">  自然灾害生活救助</t>
  </si>
  <si>
    <t xml:space="preserve">    财政对城乡居民基本养老保险基金的补助</t>
  </si>
  <si>
    <t xml:space="preserve">    其他计划生育事务支出</t>
  </si>
  <si>
    <t xml:space="preserve">    优抚事业单位支出</t>
  </si>
  <si>
    <t xml:space="preserve">  普惠金融发展支出</t>
  </si>
  <si>
    <t xml:space="preserve">  农业</t>
  </si>
  <si>
    <t xml:space="preserve">    基层政权和社区建设</t>
  </si>
  <si>
    <t xml:space="preserve">    行政运行（广播影视）</t>
  </si>
  <si>
    <t xml:space="preserve">    生态保护</t>
  </si>
  <si>
    <t xml:space="preserve">    城市最低生活保障金支出</t>
  </si>
  <si>
    <t xml:space="preserve">  新闻出版广播影视</t>
  </si>
  <si>
    <t xml:space="preserve">  教育费附加安排的支出</t>
  </si>
  <si>
    <t>一般公共预算支出合计</t>
    <phoneticPr fontId="6" type="noConversion"/>
  </si>
  <si>
    <t>收入总计</t>
    <phoneticPr fontId="6" type="noConversion"/>
  </si>
  <si>
    <t>支出总计</t>
    <phoneticPr fontId="6" type="noConversion"/>
  </si>
  <si>
    <t>清原县2016年一般公共预算收支情况表</t>
    <phoneticPr fontId="6" type="noConversion"/>
  </si>
  <si>
    <t xml:space="preserve">  补助下级支出</t>
  </si>
  <si>
    <t xml:space="preserve">  调出资金</t>
  </si>
  <si>
    <t xml:space="preserve">  转贷地方政府债券支出</t>
  </si>
  <si>
    <t xml:space="preserve">  援助其他地区支出</t>
  </si>
  <si>
    <t>单位：万元</t>
  </si>
  <si>
    <t>收    入</t>
  </si>
  <si>
    <t>支    出</t>
  </si>
  <si>
    <t>项    目</t>
  </si>
  <si>
    <t>预算数</t>
  </si>
  <si>
    <t>一、公共财政预算收入合计</t>
  </si>
  <si>
    <t>(一)税收收入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</si>
  <si>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</si>
  <si>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</si>
  <si>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</si>
  <si>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</si>
  <si>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</si>
  <si>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</si>
  <si>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</si>
  <si>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</si>
  <si>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</si>
  <si>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</si>
  <si>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</si>
  <si>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</si>
  <si>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</si>
  <si>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</si>
  <si>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</si>
  <si>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</si>
  <si>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(二)非税收入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</si>
  <si>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</si>
  <si>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</si>
  <si>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</si>
  <si>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</si>
  <si>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</si>
  <si>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</si>
  <si>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 xml:space="preserve">    其他一般公共服务支出</t>
  </si>
  <si>
    <t xml:space="preserve">    其他社会保障和就业支出</t>
  </si>
  <si>
    <t>上级补助收入</t>
  </si>
  <si>
    <t>地方政府债券收入</t>
  </si>
  <si>
    <t>下级上解收入</t>
  </si>
  <si>
    <t>上年结余收入</t>
  </si>
  <si>
    <t>调入资金</t>
  </si>
  <si>
    <t>转贷地方政府债券收入</t>
  </si>
  <si>
    <t>接受其他地区援助收入</t>
  </si>
  <si>
    <t>预 算 科 目</t>
  </si>
  <si>
    <t>政府性基金收入合计</t>
  </si>
  <si>
    <t>政府性基金支出合计</t>
  </si>
  <si>
    <t>一、农网还贷资金收入</t>
  </si>
  <si>
    <t>二、山西省煤炭可持续发展基金收入</t>
  </si>
  <si>
    <t>三、海南省高等级公路车辆通行附加费收入</t>
  </si>
  <si>
    <t>四、转让政府还贷道路收费权收入</t>
  </si>
  <si>
    <t>五、港口建设费收入</t>
  </si>
  <si>
    <t>六、散装水泥专项资金收入</t>
  </si>
  <si>
    <t>七、新型墙体材料专项基金收入</t>
  </si>
  <si>
    <t>八、旅游发展基金收入</t>
  </si>
  <si>
    <t>九、文化事业建设费收入</t>
  </si>
  <si>
    <t>十、地方教育附加收入</t>
  </si>
  <si>
    <t>十一、新菜地开发建设基金收入</t>
  </si>
  <si>
    <t>十二、新增建设用地土地有偿使用费收入</t>
  </si>
  <si>
    <t>十三、育林基金收入</t>
  </si>
  <si>
    <t>十四、森林植被恢复费</t>
  </si>
  <si>
    <t>十五、地方水利建设基金收入</t>
  </si>
  <si>
    <t>十七、残疾人就业保障金收入</t>
  </si>
  <si>
    <t>十八、政府住房基金收入</t>
  </si>
  <si>
    <t>十九、城市公用事业附加收入</t>
  </si>
  <si>
    <t>二十、国有土地收益基金收入</t>
  </si>
  <si>
    <t>二十一、农业土地开发资金收入</t>
  </si>
  <si>
    <t>二十二、国有土地使用权出让收入</t>
  </si>
  <si>
    <t>二十三、大中型水库移民后期扶持基金收入</t>
  </si>
  <si>
    <t>二十四、大中型水库库区基金收入</t>
  </si>
  <si>
    <t>二十五、彩票公益金收入</t>
  </si>
  <si>
    <t>二十六、城市基础设施配套费收入</t>
  </si>
  <si>
    <t>二十七、小型水库移民扶助基金收入</t>
  </si>
  <si>
    <t>二十九、车辆通行费</t>
  </si>
  <si>
    <t>三十、船舶港务费</t>
  </si>
  <si>
    <t>三十一、无线电频率占用费</t>
  </si>
  <si>
    <t>三十二、其他政府性基金收入</t>
  </si>
  <si>
    <t>十六、南水北调工程建设基金收入</t>
  </si>
  <si>
    <t>二十八、国家重大水利工程建设基金收入</t>
    <phoneticPr fontId="6" type="noConversion"/>
  </si>
  <si>
    <t>一、教育支出</t>
    <phoneticPr fontId="6" type="noConversion"/>
  </si>
  <si>
    <t xml:space="preserve">    地方教育附加安排的支出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</si>
  <si>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</si>
  <si>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</si>
  <si>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</si>
  <si>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</si>
  <si>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</si>
  <si>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其他地方教育附加安排的支出</t>
  </si>
  <si>
    <t>二、文化体育与传媒支出</t>
    <phoneticPr fontId="6" type="noConversion"/>
  </si>
  <si>
    <t xml:space="preserve">    文化事业建设费安排的支出</t>
  </si>
  <si>
    <t xml:space="preserve">      精神文明建设</t>
  </si>
  <si>
    <t xml:space="preserve">      人才培训教学</t>
  </si>
  <si>
    <t xml:space="preserve">      文化创作</t>
  </si>
  <si>
    <t xml:space="preserve">      文化事业单位补助</t>
  </si>
  <si>
    <t xml:space="preserve">      爱国主义教育基地</t>
  </si>
  <si>
    <t xml:space="preserve">      其他文化事业建设费安排的支出</t>
  </si>
  <si>
    <t xml:space="preserve">    国家电影事业发展专项资金支出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</si>
  <si>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</si>
  <si>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</si>
  <si>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</si>
  <si>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</si>
  <si>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三、社会保障和就业支出</t>
    <phoneticPr fontId="6" type="noConversion"/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</si>
  <si>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</si>
  <si>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</si>
  <si>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</si>
  <si>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</si>
  <si>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</si>
  <si>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</si>
  <si>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残疾人就业保障金支出</t>
  </si>
  <si>
    <t xml:space="preserve">      就业和培训</t>
  </si>
  <si>
    <t xml:space="preserve">      职业康复</t>
  </si>
  <si>
    <t xml:space="preserve">      扶持农村残疾人生产</t>
  </si>
  <si>
    <t xml:space="preserve">      奖励残疾人就业单位</t>
  </si>
  <si>
    <t xml:space="preserve">      其他残疾人就业保障金支出</t>
  </si>
  <si>
    <t>四、节能环保支出</t>
    <phoneticPr fontId="6" type="noConversion"/>
  </si>
  <si>
    <r>
      <t xml:space="preserve"> </t>
    </r>
    <r>
      <rPr>
        <sz val="11"/>
        <rFont val="宋体"/>
        <charset val="134"/>
      </rPr>
      <t xml:space="preserve">   可再生能源电价附加收入安排的支出</t>
    </r>
    <phoneticPr fontId="6" type="noConversion"/>
  </si>
  <si>
    <t xml:space="preserve">      其他可再生能源电价附加收入安排的支出</t>
    <phoneticPr fontId="6" type="noConversion"/>
  </si>
  <si>
    <r>
      <t xml:space="preserve"> </t>
    </r>
    <r>
      <rPr>
        <sz val="11"/>
        <rFont val="宋体"/>
        <charset val="134"/>
      </rPr>
      <t xml:space="preserve">   废弃电器电子产品处理基金支出</t>
    </r>
    <phoneticPr fontId="6" type="noConversion"/>
  </si>
  <si>
    <t xml:space="preserve">      信息系统建设</t>
    <phoneticPr fontId="6" type="noConversion"/>
  </si>
  <si>
    <t xml:space="preserve">      基金征管经费</t>
    <phoneticPr fontId="6" type="noConversion"/>
  </si>
  <si>
    <t xml:space="preserve">      其他废弃电器电子产品处理基金支出</t>
    <phoneticPr fontId="6" type="noConversion"/>
  </si>
  <si>
    <t>五、城乡社区支出</t>
    <phoneticPr fontId="6" type="noConversion"/>
  </si>
  <si>
    <t xml:space="preserve">    政府住房基金支出</t>
  </si>
  <si>
    <t xml:space="preserve">      管理费用支出</t>
  </si>
  <si>
    <t xml:space="preserve">      廉租住房支出</t>
  </si>
  <si>
    <t xml:space="preserve">      廉租住房维护和管理支出</t>
  </si>
  <si>
    <t xml:space="preserve">      公共租赁住房支出</t>
  </si>
  <si>
    <t xml:space="preserve">      公共租赁住房维护和管理支出</t>
    <phoneticPr fontId="6" type="noConversion"/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</si>
  <si>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</si>
  <si>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</si>
  <si>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</si>
  <si>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</si>
  <si>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</si>
  <si>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</si>
  <si>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</si>
  <si>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</si>
  <si>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教育资金安排的支出</t>
  </si>
  <si>
    <t xml:space="preserve">      支付破产或改制企业职工安置费</t>
  </si>
  <si>
    <t xml:space="preserve">      棚户区改造支出</t>
  </si>
  <si>
    <t xml:space="preserve">      农田水利建设资金安排的支出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</si>
  <si>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</si>
  <si>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</si>
  <si>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</si>
  <si>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</si>
  <si>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</si>
  <si>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</si>
  <si>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</si>
  <si>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</si>
  <si>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</si>
  <si>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</si>
  <si>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</si>
  <si>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</si>
  <si>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</si>
  <si>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</si>
  <si>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</si>
  <si>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</si>
  <si>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</si>
  <si>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城市基础设施配套费安排的支出</t>
  </si>
  <si>
    <t xml:space="preserve">      其他城市基础设施配套费安排的支出</t>
  </si>
  <si>
    <t>六、农林水支出</t>
    <phoneticPr fontId="6" type="noConversion"/>
  </si>
  <si>
    <t xml:space="preserve">    新菜地开发建设基金支出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</si>
  <si>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</si>
  <si>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</si>
  <si>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</si>
  <si>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</si>
  <si>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</si>
  <si>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育林基金支出</t>
  </si>
  <si>
    <t xml:space="preserve">      森林培育</t>
  </si>
  <si>
    <t xml:space="preserve">      林业有害生物防治</t>
  </si>
  <si>
    <t xml:space="preserve">      森林防火</t>
  </si>
  <si>
    <t xml:space="preserve">      森林资源监测</t>
  </si>
  <si>
    <t xml:space="preserve">      林业技术推广</t>
  </si>
  <si>
    <t xml:space="preserve">      林区公共支出</t>
  </si>
  <si>
    <t xml:space="preserve">      其他育林基金支出</t>
  </si>
  <si>
    <t xml:space="preserve">    森林植被恢复费安排的支出</t>
  </si>
  <si>
    <t xml:space="preserve">      林地调查规划设计</t>
  </si>
  <si>
    <t xml:space="preserve">      林地整理</t>
  </si>
  <si>
    <t xml:space="preserve">      森林资源管护</t>
  </si>
  <si>
    <t xml:space="preserve">      其他森林植被恢复费安排的支出</t>
  </si>
  <si>
    <t xml:space="preserve">    中央水利建设基金支出</t>
  </si>
  <si>
    <t xml:space="preserve">      水利工程建设</t>
  </si>
  <si>
    <t xml:space="preserve">      水利工程维护</t>
  </si>
  <si>
    <t xml:space="preserve">      防洪工程含应急渡汛</t>
  </si>
  <si>
    <t xml:space="preserve">      其他中央水利建设基金支出</t>
  </si>
  <si>
    <t xml:space="preserve">    地方水利建设基金支出</t>
  </si>
  <si>
    <t xml:space="preserve">      水土保持</t>
  </si>
  <si>
    <t xml:space="preserve">      其他地方水利建设基金支出</t>
  </si>
  <si>
    <t xml:space="preserve">    大中型水库库区基金支出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</si>
  <si>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</si>
  <si>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</si>
  <si>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</si>
  <si>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</si>
  <si>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</si>
  <si>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</si>
  <si>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南水北调工程基金支出</t>
  </si>
  <si>
    <t xml:space="preserve">      南水北调工程建设</t>
  </si>
  <si>
    <t xml:space="preserve">      偿还南水北调工程贷款本息</t>
  </si>
  <si>
    <t xml:space="preserve">    国家重大水利工程建设基金支出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</si>
  <si>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</si>
  <si>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</si>
  <si>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</si>
  <si>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七、交通运输支出</t>
    <phoneticPr fontId="6" type="noConversion"/>
  </si>
  <si>
    <t xml:space="preserve">    公路水路运输</t>
  </si>
  <si>
    <t xml:space="preserve">      船舶港务费安排的支出</t>
  </si>
  <si>
    <t xml:space="preserve">      长江口航道维护支出</t>
  </si>
  <si>
    <t xml:space="preserve">    海南省高等级公路车辆通行附加费安排的支出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</si>
  <si>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</si>
  <si>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</si>
  <si>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</si>
  <si>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</si>
  <si>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转让政府还贷道路收费权收入安排的支出</t>
  </si>
  <si>
    <t xml:space="preserve">      其他转让政府还贷道路收费权收入安排的支出</t>
  </si>
  <si>
    <t xml:space="preserve">    车辆通行费安排的支出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</si>
  <si>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</si>
  <si>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</si>
  <si>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</si>
  <si>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</si>
  <si>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</si>
  <si>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</si>
  <si>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</si>
  <si>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</si>
  <si>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</si>
  <si>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</si>
  <si>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</si>
  <si>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</si>
  <si>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</si>
  <si>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</si>
  <si>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</si>
  <si>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</si>
  <si>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</si>
  <si>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</si>
  <si>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</si>
  <si>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</si>
  <si>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</si>
  <si>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</si>
  <si>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</si>
  <si>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</si>
  <si>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</si>
  <si>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</si>
  <si>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</si>
  <si>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</si>
  <si>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</si>
  <si>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民航科教和信息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</si>
  <si>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</si>
  <si>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</si>
  <si>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</si>
  <si>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</si>
  <si>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八、资源勘探电力信息等支出</t>
    <phoneticPr fontId="6" type="noConversion"/>
  </si>
  <si>
    <t xml:space="preserve">    工业和信息产业监管</t>
    <phoneticPr fontId="6" type="noConversion"/>
  </si>
  <si>
    <t xml:space="preserve">      无线电频率占用费安排的支出</t>
  </si>
  <si>
    <t xml:space="preserve">    散装水泥专项资金支出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</si>
  <si>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</si>
  <si>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</si>
  <si>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</si>
  <si>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</si>
  <si>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</si>
  <si>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</si>
  <si>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</si>
  <si>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</si>
  <si>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</si>
  <si>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</si>
  <si>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</si>
  <si>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</si>
  <si>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</si>
  <si>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</si>
  <si>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</si>
  <si>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 xml:space="preserve">    山西省煤炭可持续发展基金支出</t>
  </si>
  <si>
    <t xml:space="preserve">      生态环境治理</t>
  </si>
  <si>
    <t xml:space="preserve">      资源地区转型和接替产业发展</t>
  </si>
  <si>
    <t xml:space="preserve">      解决社会问题</t>
  </si>
  <si>
    <t xml:space="preserve">      其他山西省煤炭可持续发展基金支出</t>
  </si>
  <si>
    <t xml:space="preserve">    电力改革预留资产变现收入安排的支出</t>
    <phoneticPr fontId="6" type="noConversion"/>
  </si>
  <si>
    <t>九、商业服务业等支出</t>
    <phoneticPr fontId="6" type="noConversion"/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</si>
  <si>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</si>
  <si>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</si>
  <si>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</si>
  <si>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</si>
  <si>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</si>
  <si>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</si>
  <si>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十、其他支出</t>
    <phoneticPr fontId="6" type="noConversion"/>
  </si>
  <si>
    <t xml:space="preserve">    其他政府性基金支出</t>
    <phoneticPr fontId="6" type="noConversion"/>
  </si>
  <si>
    <t xml:space="preserve">    彩票公益金安排的支出</t>
    <phoneticPr fontId="6" type="noConversion"/>
  </si>
  <si>
    <t xml:space="preserve">      用于社会福利的彩票公益金支出</t>
    <phoneticPr fontId="6" type="noConversion"/>
  </si>
  <si>
    <t xml:space="preserve">      用于体育事业的彩票公益金支出</t>
    <phoneticPr fontId="6" type="noConversion"/>
  </si>
  <si>
    <t xml:space="preserve">      用于教育事业的彩票公益金支出</t>
    <phoneticPr fontId="6" type="noConversion"/>
  </si>
  <si>
    <t xml:space="preserve">      用于红十字事业的彩票公益金支出</t>
    <phoneticPr fontId="6" type="noConversion"/>
  </si>
  <si>
    <t xml:space="preserve">      用于残疾人事业的彩票公益金支出</t>
    <phoneticPr fontId="6" type="noConversion"/>
  </si>
  <si>
    <t xml:space="preserve">      用于城市医疗救助的彩票公益金支出</t>
    <phoneticPr fontId="6" type="noConversion"/>
  </si>
  <si>
    <t xml:space="preserve">      用于农村医疗救助的彩票公益金支出</t>
    <phoneticPr fontId="6" type="noConversion"/>
  </si>
  <si>
    <t xml:space="preserve">      用于文化事业的彩票公益金支出</t>
    <phoneticPr fontId="6" type="noConversion"/>
  </si>
  <si>
    <t xml:space="preserve">      用于扶贫的彩票公益金支出</t>
    <phoneticPr fontId="6" type="noConversion"/>
  </si>
  <si>
    <t xml:space="preserve">      用于法律援助的彩票公益金支出</t>
    <phoneticPr fontId="6" type="noConversion"/>
  </si>
  <si>
    <t xml:space="preserve">      用于其他社会公益事业的彩票公益金支出</t>
    <phoneticPr fontId="6" type="noConversion"/>
  </si>
  <si>
    <t>部门名称：</t>
    <phoneticPr fontId="6" type="noConversion"/>
  </si>
  <si>
    <t>单位：万元</t>
    <phoneticPr fontId="6" type="noConversion"/>
  </si>
  <si>
    <t>项目</t>
    <phoneticPr fontId="6" type="noConversion"/>
  </si>
  <si>
    <t>“三公”经费合计</t>
    <phoneticPr fontId="6" type="noConversion"/>
  </si>
  <si>
    <t xml:space="preserve">        1.因公出国（境）费</t>
    <phoneticPr fontId="6" type="noConversion"/>
  </si>
  <si>
    <t xml:space="preserve">        2.公务接待费</t>
    <phoneticPr fontId="6" type="noConversion"/>
  </si>
  <si>
    <t xml:space="preserve">        3.公务用车购置及运行费</t>
    <phoneticPr fontId="6" type="noConversion"/>
  </si>
  <si>
    <t xml:space="preserve">        其中： 公务用车购置费</t>
    <phoneticPr fontId="6" type="noConversion"/>
  </si>
  <si>
    <t xml:space="preserve">               公务用车运行费</t>
    <phoneticPr fontId="6" type="noConversion"/>
  </si>
  <si>
    <t>一般公共服务支出</t>
  </si>
  <si>
    <t xml:space="preserve">  人大事务</t>
  </si>
  <si>
    <t xml:space="preserve">    行政运行（人大事务）</t>
  </si>
  <si>
    <t xml:space="preserve">    人大会议</t>
  </si>
  <si>
    <t xml:space="preserve">    代表工作</t>
  </si>
  <si>
    <t xml:space="preserve">  政协事务</t>
  </si>
  <si>
    <t xml:space="preserve">    行政运行（政协事务）</t>
  </si>
  <si>
    <t xml:space="preserve">  政府办公厅（室）及相关机构事务</t>
  </si>
  <si>
    <t xml:space="preserve">    行政运行（政府办公厅（室）及相关机构事务）</t>
  </si>
  <si>
    <t xml:space="preserve">    政务公开审批</t>
  </si>
  <si>
    <t xml:space="preserve">    法制建设</t>
  </si>
  <si>
    <t xml:space="preserve">    信访事务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</si>
  <si>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</si>
  <si>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</si>
  <si>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</si>
  <si>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物价管理</t>
  </si>
  <si>
    <t xml:space="preserve">  统计信息事务</t>
  </si>
  <si>
    <t xml:space="preserve">    行政运行（统计信息事务）</t>
  </si>
  <si>
    <t xml:space="preserve">  财政事务</t>
  </si>
  <si>
    <t xml:space="preserve">    行政运行（财政事务）</t>
  </si>
  <si>
    <t xml:space="preserve">    事业运行（财政事务）</t>
  </si>
  <si>
    <t xml:space="preserve">    其他财政事务支出</t>
  </si>
  <si>
    <t xml:space="preserve">  税收事务</t>
  </si>
  <si>
    <t xml:space="preserve">    代扣代收代征税款手续费</t>
  </si>
  <si>
    <t xml:space="preserve">    其他税收事务支出</t>
  </si>
  <si>
    <t xml:space="preserve">  审计事务</t>
  </si>
  <si>
    <t xml:space="preserve">    行政运行（审计事务）</t>
  </si>
  <si>
    <t xml:space="preserve">    审计业务</t>
  </si>
  <si>
    <t xml:space="preserve">  纪检监察事务</t>
  </si>
  <si>
    <t xml:space="preserve">    行政运行（纪检监察事务）</t>
  </si>
  <si>
    <t xml:space="preserve">  商贸事务</t>
  </si>
  <si>
    <t xml:space="preserve">    行政运行（商贸事务）</t>
  </si>
  <si>
    <t xml:space="preserve">    招商引资</t>
  </si>
  <si>
    <t xml:space="preserve">  民族事务</t>
  </si>
  <si>
    <t xml:space="preserve">    行政运行（民族事务）</t>
  </si>
  <si>
    <t xml:space="preserve">  档案事务</t>
  </si>
  <si>
    <t xml:space="preserve">    行政运行（档案事务）</t>
  </si>
  <si>
    <t xml:space="preserve">  民主党派及工商联事务</t>
  </si>
  <si>
    <t xml:space="preserve">    行政运行（民主党派及工商联事务）</t>
  </si>
  <si>
    <t xml:space="preserve">  群众团体事务</t>
  </si>
  <si>
    <t xml:space="preserve">    行政运行（群众团体事务）</t>
  </si>
  <si>
    <t xml:space="preserve">  党委办公厅（室）及相关机构事务</t>
  </si>
  <si>
    <t xml:space="preserve">    行政运行（党委办公厅（室）及相关机构事务）</t>
  </si>
  <si>
    <t xml:space="preserve">  组织事务</t>
  </si>
  <si>
    <t xml:space="preserve">    行政运行（组织事务）</t>
  </si>
  <si>
    <t xml:space="preserve">  宣传事务</t>
  </si>
  <si>
    <t xml:space="preserve">    行政运行（宣传事务）</t>
  </si>
  <si>
    <t xml:space="preserve">  统战事务</t>
  </si>
  <si>
    <t xml:space="preserve">    行政运行（统战事务）</t>
  </si>
  <si>
    <t xml:space="preserve">    行政运行（其他共产党事务支出）</t>
  </si>
  <si>
    <t xml:space="preserve">  其他一般公共服务支出</t>
  </si>
  <si>
    <t>国防支出</t>
  </si>
  <si>
    <t xml:space="preserve">  国防动员</t>
  </si>
  <si>
    <t xml:space="preserve">    其他国防动员支出</t>
  </si>
  <si>
    <t>公共安全支出</t>
  </si>
  <si>
    <t xml:space="preserve">  武装警察</t>
  </si>
  <si>
    <t xml:space="preserve">    消防</t>
  </si>
  <si>
    <t xml:space="preserve">  公安</t>
  </si>
  <si>
    <t xml:space="preserve">    行政运行（公安）</t>
  </si>
  <si>
    <t xml:space="preserve">    其他公安支出</t>
  </si>
  <si>
    <t xml:space="preserve">  检察</t>
  </si>
  <si>
    <t xml:space="preserve">    行政运行（检察）</t>
  </si>
  <si>
    <t xml:space="preserve">  法院</t>
  </si>
  <si>
    <t xml:space="preserve">    行政运行（法院）</t>
  </si>
  <si>
    <t xml:space="preserve">  司法</t>
  </si>
  <si>
    <t xml:space="preserve">    行政运行（司法）</t>
  </si>
  <si>
    <t xml:space="preserve">    事业运行（司法）</t>
  </si>
  <si>
    <t>教育支出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</si>
  <si>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</si>
  <si>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</si>
  <si>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</si>
  <si>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</si>
  <si>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</si>
  <si>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</si>
  <si>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</si>
  <si>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</si>
  <si>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</si>
  <si>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</si>
  <si>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</si>
  <si>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</si>
  <si>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</si>
  <si>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</si>
  <si>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</si>
  <si>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</si>
  <si>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>科学技术支出</t>
  </si>
  <si>
    <t xml:space="preserve">  科学技术管理事务</t>
  </si>
  <si>
    <t xml:space="preserve">    行政运行（科学技术管理事务）</t>
  </si>
  <si>
    <t>文化体育与传媒支出</t>
  </si>
  <si>
    <t xml:space="preserve">  文化</t>
  </si>
  <si>
    <t xml:space="preserve">    行政运行（文化）</t>
  </si>
  <si>
    <t xml:space="preserve">    图书馆</t>
  </si>
  <si>
    <t xml:space="preserve">    群众文化</t>
  </si>
  <si>
    <t xml:space="preserve">    文化市场管理</t>
  </si>
  <si>
    <t xml:space="preserve">  文物</t>
  </si>
  <si>
    <t xml:space="preserve">    行政运行（文物）</t>
  </si>
  <si>
    <t xml:space="preserve">  体育</t>
  </si>
  <si>
    <t xml:space="preserve">    行政运行（体育）</t>
  </si>
  <si>
    <t xml:space="preserve">    出版发行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</si>
  <si>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</si>
  <si>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</si>
  <si>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</si>
  <si>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劳动保障监察</t>
  </si>
  <si>
    <t xml:space="preserve">    就业管理事务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</si>
  <si>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</si>
  <si>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</si>
  <si>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</si>
  <si>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</si>
  <si>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其他民政管理事务支出</t>
  </si>
  <si>
    <t xml:space="preserve">  财政对社会保险基金的补助</t>
  </si>
  <si>
    <t xml:space="preserve">    财政对其他社会保险基金的补助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</si>
  <si>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</si>
  <si>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</si>
  <si>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</si>
  <si>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其他行政事业单位离退休支出</t>
  </si>
  <si>
    <t xml:space="preserve">  就业补助</t>
  </si>
  <si>
    <t xml:space="preserve">    其他就业补助支出</t>
  </si>
  <si>
    <t xml:space="preserve">  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</si>
  <si>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</si>
  <si>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</si>
  <si>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</si>
  <si>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</si>
  <si>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</si>
  <si>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军队移交政府的离退休人员安置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</si>
  <si>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</si>
  <si>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</si>
  <si>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</si>
  <si>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</si>
  <si>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社会福利事业单位</t>
  </si>
  <si>
    <t xml:space="preserve">    其他社会福利支出</t>
  </si>
  <si>
    <t xml:space="preserve">  残疾人事业</t>
  </si>
  <si>
    <t xml:space="preserve">    行政运行（残疾人事业）</t>
  </si>
  <si>
    <t xml:space="preserve">    其他残疾人事业支出</t>
  </si>
  <si>
    <t xml:space="preserve">    农村最低生活保障金支出</t>
  </si>
  <si>
    <t xml:space="preserve">  其他社会保障和就业支出</t>
  </si>
  <si>
    <t xml:space="preserve">    行政运行（医疗卫生管理事务）</t>
  </si>
  <si>
    <t xml:space="preserve">  公立医院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</si>
  <si>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</si>
  <si>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</si>
  <si>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</si>
  <si>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</si>
  <si>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</si>
  <si>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</si>
  <si>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妇幼保健机构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</si>
  <si>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</si>
  <si>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</si>
  <si>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</si>
  <si>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</si>
  <si>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新型农村合作医疗</t>
  </si>
  <si>
    <t xml:space="preserve">    其他医疗保障支出</t>
  </si>
  <si>
    <t xml:space="preserve">  中医药</t>
  </si>
  <si>
    <t xml:space="preserve">    其他中医药支出</t>
  </si>
  <si>
    <t>节能环保支出</t>
  </si>
  <si>
    <t xml:space="preserve">  环境保护管理事务</t>
  </si>
  <si>
    <t xml:space="preserve">    行政运行（环境保护管理事务）</t>
  </si>
  <si>
    <t xml:space="preserve">  环境监测与监察</t>
  </si>
  <si>
    <t xml:space="preserve">    其他环境监测与监察支出</t>
  </si>
  <si>
    <t xml:space="preserve">  污染防治</t>
  </si>
  <si>
    <t xml:space="preserve">    其他污染防治支出</t>
  </si>
  <si>
    <t>城乡社区支出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</si>
  <si>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</si>
  <si>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</si>
  <si>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</si>
  <si>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其他城乡社区管理事务支出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</si>
  <si>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</si>
  <si>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</si>
  <si>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</si>
  <si>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</si>
  <si>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</si>
  <si>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>农林水支出</t>
  </si>
  <si>
    <t xml:space="preserve">    行政运行（农业）</t>
  </si>
  <si>
    <t xml:space="preserve">    事业运行（农业）</t>
  </si>
  <si>
    <t xml:space="preserve">    其他农业支出</t>
  </si>
  <si>
    <t xml:space="preserve">  林业</t>
  </si>
  <si>
    <t xml:space="preserve">    行政运行（林业）</t>
  </si>
  <si>
    <t xml:space="preserve">    林业事业机构</t>
  </si>
  <si>
    <t xml:space="preserve">    其他林业支出</t>
  </si>
  <si>
    <t xml:space="preserve">  水利</t>
  </si>
  <si>
    <t xml:space="preserve">    行政运行（水利）</t>
  </si>
  <si>
    <t xml:space="preserve">    水利工程建设（水利）</t>
  </si>
  <si>
    <t xml:space="preserve">    水利工程运行与维护</t>
  </si>
  <si>
    <t xml:space="preserve">    水土保持（水利）</t>
  </si>
  <si>
    <t xml:space="preserve">    水资源节约管理与保护</t>
  </si>
  <si>
    <t xml:space="preserve">    防汛</t>
  </si>
  <si>
    <t xml:space="preserve">    水利技术推广</t>
  </si>
  <si>
    <t xml:space="preserve">    砂石资源费支出</t>
  </si>
  <si>
    <t xml:space="preserve">    其他水利支出</t>
  </si>
  <si>
    <t xml:space="preserve">  扶贫</t>
  </si>
  <si>
    <t xml:space="preserve">    行政运行（扶贫）</t>
  </si>
  <si>
    <t xml:space="preserve">  农村综合改革</t>
  </si>
  <si>
    <t xml:space="preserve">    对村集体经济组织的补助</t>
  </si>
  <si>
    <t>交通运输支出</t>
  </si>
  <si>
    <t xml:space="preserve">  公路水路运输</t>
  </si>
  <si>
    <t xml:space="preserve">    行政运行（公路水路运输）</t>
  </si>
  <si>
    <t xml:space="preserve">  安全生产监管</t>
  </si>
  <si>
    <t xml:space="preserve">    行政运行（安全生产监管）</t>
  </si>
  <si>
    <t xml:space="preserve">    其他安全生产监管支出</t>
  </si>
  <si>
    <t>商业服务业等支出</t>
  </si>
  <si>
    <t xml:space="preserve">  商业流通事务</t>
  </si>
  <si>
    <t xml:space="preserve">    行政运行（商业流通事务）</t>
  </si>
  <si>
    <t xml:space="preserve">    食品流通安全补贴</t>
  </si>
  <si>
    <t xml:space="preserve">    事业运行（商业流通事务）</t>
  </si>
  <si>
    <t xml:space="preserve">  旅游业管理与服务支出</t>
  </si>
  <si>
    <t xml:space="preserve">    行政运行（旅游业管理与服务支出）</t>
  </si>
  <si>
    <t xml:space="preserve">    其他旅游业管理与服务支出</t>
  </si>
  <si>
    <t>国土海洋气象等支出</t>
  </si>
  <si>
    <t xml:space="preserve">  国土资源事务</t>
  </si>
  <si>
    <t xml:space="preserve">    行政运行（国土资源事务）</t>
  </si>
  <si>
    <t xml:space="preserve">    国土资源规划及管理</t>
  </si>
  <si>
    <t xml:space="preserve">    事业运行（国土资源事务）</t>
  </si>
  <si>
    <t>住房保障支出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</si>
  <si>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</si>
  <si>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</si>
  <si>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</si>
  <si>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</si>
  <si>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粮油物资储备支出</t>
  </si>
  <si>
    <t xml:space="preserve">  粮油事务</t>
  </si>
  <si>
    <t xml:space="preserve">    行政运行（粮油事务）</t>
  </si>
  <si>
    <t xml:space="preserve">    其他粮油事务支出</t>
  </si>
  <si>
    <t>其他支出</t>
  </si>
  <si>
    <t xml:space="preserve">  其他支出</t>
  </si>
  <si>
    <t xml:space="preserve">    其他支出</t>
  </si>
  <si>
    <t>二、转移性收入合计</t>
    <phoneticPr fontId="6" type="noConversion"/>
  </si>
  <si>
    <t xml:space="preserve"> 上解支出</t>
    <phoneticPr fontId="6" type="noConversion"/>
  </si>
  <si>
    <t xml:space="preserve">  年终结余</t>
    <phoneticPr fontId="6" type="noConversion"/>
  </si>
  <si>
    <t>收入总计</t>
    <phoneticPr fontId="6" type="noConversion"/>
  </si>
  <si>
    <t>支出总计</t>
    <phoneticPr fontId="6" type="noConversion"/>
  </si>
  <si>
    <t>二、转移性支出</t>
    <phoneticPr fontId="6" type="noConversion"/>
  </si>
  <si>
    <t>转移性收入</t>
  </si>
  <si>
    <t>转移性支出</t>
  </si>
  <si>
    <r>
      <t>2016年“三公”经费预算说明</t>
    </r>
    <r>
      <rPr>
        <sz val="11"/>
        <rFont val="宋体"/>
        <charset val="134"/>
      </rPr>
      <t>：2016年，我县“三公”经费预算数为825万元，比上年减少64万元，下降7.2%。其中：公务接待费41万元，比上年105万元减少64万元；公务用车购置及运行费784万元，与上年持平。下降的主要原因是各部门贯彻落实中央“八项规定”、省委“十项规定”和市委要求，规范出访活动，加强公务接待管理，严格控制车辆购置和运行费支出，“三公”经费支出因而大幅减少。</t>
    </r>
    <phoneticPr fontId="6" type="noConversion"/>
  </si>
  <si>
    <t>预算科目</t>
  </si>
  <si>
    <t>调整预算数</t>
  </si>
  <si>
    <t>决算数</t>
  </si>
  <si>
    <t>其中:
地级直属乡镇</t>
  </si>
  <si>
    <t>利润收入</t>
  </si>
  <si>
    <t>股利、股息收入</t>
  </si>
  <si>
    <t>产权转让收入</t>
  </si>
  <si>
    <t>清算收入</t>
  </si>
  <si>
    <t>其他国有资本经营预算收入</t>
  </si>
  <si>
    <t>金融支出</t>
  </si>
  <si>
    <t>国有资本经营收入</t>
  </si>
  <si>
    <t>国有资本经营支出</t>
  </si>
  <si>
    <t>调出资金</t>
  </si>
  <si>
    <t>上年结余</t>
  </si>
  <si>
    <t>年终结余</t>
  </si>
  <si>
    <t>收  入  总  计</t>
  </si>
  <si>
    <t>支  出  总  计</t>
  </si>
  <si>
    <t>清原县2016年国有资本经营预算表</t>
    <phoneticPr fontId="6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</si>
</sst>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85" formatCode="#,##0_);[Red]\(#,##0\)"/>
  </numFmts>
  <fonts count="30">
    <font>
      <sz val="12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7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6" fillId="0" borderId="0"/>
    <xf numFmtId="0" fontId="2" fillId="0" borderId="0"/>
    <xf numFmtId="0" fontId="2" fillId="0" borderId="0"/>
    <xf numFmtId="0" fontId="20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18" borderId="5" applyNumberFormat="0" applyAlignment="0" applyProtection="0">
      <alignment vertical="center"/>
    </xf>
    <xf numFmtId="0" fontId="23" fillId="19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18" borderId="8" applyNumberFormat="0" applyAlignment="0" applyProtection="0">
      <alignment vertical="center"/>
    </xf>
    <xf numFmtId="0" fontId="29" fillId="7" borderId="5" applyNumberFormat="0" applyAlignment="0" applyProtection="0">
      <alignment vertical="center"/>
    </xf>
    <xf numFmtId="0" fontId="2" fillId="25" borderId="9" applyNumberFormat="0" applyFont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0" xfId="0" applyFont="1">
      <alignment vertical="center"/>
    </xf>
    <xf numFmtId="0" fontId="7" fillId="0" borderId="10" xfId="0" applyFont="1" applyBorder="1" applyAlignment="1">
      <alignment vertical="center" wrapText="1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7" fillId="0" borderId="10" xfId="0" applyFont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Border="1" applyAlignment="1">
      <alignment vertical="center"/>
    </xf>
    <xf numFmtId="185" fontId="8" fillId="0" borderId="10" xfId="0" applyNumberFormat="1" applyFont="1" applyBorder="1">
      <alignment vertical="center"/>
    </xf>
    <xf numFmtId="185" fontId="4" fillId="0" borderId="10" xfId="0" applyNumberFormat="1" applyFont="1" applyBorder="1">
      <alignment vertical="center"/>
    </xf>
    <xf numFmtId="185" fontId="4" fillId="0" borderId="10" xfId="0" applyNumberFormat="1" applyFont="1" applyFill="1" applyBorder="1">
      <alignment vertical="center"/>
    </xf>
    <xf numFmtId="185" fontId="8" fillId="0" borderId="10" xfId="0" applyNumberFormat="1" applyFont="1" applyFill="1" applyBorder="1" applyAlignment="1" applyProtection="1">
      <alignment vertical="center"/>
      <protection locked="0"/>
    </xf>
    <xf numFmtId="185" fontId="4" fillId="0" borderId="10" xfId="0" applyNumberFormat="1" applyFont="1" applyFill="1" applyBorder="1" applyAlignment="1" applyProtection="1">
      <alignment vertical="center"/>
    </xf>
    <xf numFmtId="185" fontId="4" fillId="0" borderId="10" xfId="46" applyNumberFormat="1" applyFont="1" applyFill="1" applyBorder="1" applyAlignment="1" applyProtection="1">
      <alignment vertical="center"/>
      <protection locked="0"/>
    </xf>
    <xf numFmtId="185" fontId="4" fillId="0" borderId="10" xfId="0" applyNumberFormat="1" applyFont="1" applyFill="1" applyBorder="1" applyAlignment="1" applyProtection="1">
      <alignment horizontal="left" vertical="center"/>
      <protection locked="0"/>
    </xf>
    <xf numFmtId="185" fontId="4" fillId="0" borderId="10" xfId="0" applyNumberFormat="1" applyFont="1" applyFill="1" applyBorder="1" applyAlignment="1" applyProtection="1">
      <alignment vertical="center"/>
      <protection locked="0"/>
    </xf>
    <xf numFmtId="185" fontId="8" fillId="0" borderId="10" xfId="0" applyNumberFormat="1" applyFont="1" applyFill="1" applyBorder="1" applyAlignment="1" applyProtection="1">
      <alignment horizontal="distributed" vertical="center" justifyLastLine="1"/>
      <protection locked="0"/>
    </xf>
    <xf numFmtId="185" fontId="0" fillId="0" borderId="0" xfId="0" applyNumberFormat="1">
      <alignment vertical="center"/>
    </xf>
    <xf numFmtId="185" fontId="0" fillId="0" borderId="0" xfId="0" applyNumberFormat="1" applyFill="1" applyAlignment="1">
      <alignment horizontal="right" vertical="center"/>
    </xf>
    <xf numFmtId="185" fontId="8" fillId="0" borderId="10" xfId="0" applyNumberFormat="1" applyFont="1" applyBorder="1" applyAlignment="1">
      <alignment horizontal="center" vertical="center"/>
    </xf>
    <xf numFmtId="185" fontId="8" fillId="0" borderId="10" xfId="0" applyNumberFormat="1" applyFont="1" applyFill="1" applyBorder="1" applyAlignment="1">
      <alignment horizontal="center" vertical="center"/>
    </xf>
    <xf numFmtId="185" fontId="0" fillId="0" borderId="0" xfId="0" applyNumberFormat="1" applyFill="1">
      <alignment vertical="center"/>
    </xf>
    <xf numFmtId="185" fontId="2" fillId="0" borderId="0" xfId="0" applyNumberFormat="1" applyFont="1" applyFill="1" applyAlignment="1">
      <alignment horizontal="right" vertical="center"/>
    </xf>
    <xf numFmtId="185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0" fillId="0" borderId="10" xfId="0" applyNumberFormat="1" applyFont="1" applyBorder="1">
      <alignment vertical="center"/>
    </xf>
    <xf numFmtId="185" fontId="0" fillId="0" borderId="10" xfId="0" applyNumberFormat="1" applyFont="1" applyFill="1" applyBorder="1">
      <alignment vertical="center"/>
    </xf>
    <xf numFmtId="185" fontId="2" fillId="0" borderId="10" xfId="0" applyNumberFormat="1" applyFont="1" applyFill="1" applyBorder="1" applyAlignment="1" applyProtection="1">
      <alignment vertical="center"/>
    </xf>
    <xf numFmtId="185" fontId="9" fillId="0" borderId="10" xfId="0" applyNumberFormat="1" applyFont="1" applyFill="1" applyBorder="1" applyAlignment="1" applyProtection="1">
      <alignment horizontal="center" vertical="center"/>
    </xf>
    <xf numFmtId="185" fontId="13" fillId="0" borderId="10" xfId="0" applyNumberFormat="1" applyFont="1" applyFill="1" applyBorder="1" applyAlignment="1" applyProtection="1">
      <alignment vertical="center"/>
    </xf>
    <xf numFmtId="185" fontId="13" fillId="0" borderId="10" xfId="0" applyNumberFormat="1" applyFont="1" applyFill="1" applyBorder="1" applyAlignment="1" applyProtection="1">
      <alignment vertical="center"/>
      <protection locked="0"/>
    </xf>
    <xf numFmtId="185" fontId="0" fillId="0" borderId="10" xfId="0" applyNumberFormat="1" applyBorder="1">
      <alignment vertical="center"/>
    </xf>
    <xf numFmtId="185" fontId="0" fillId="0" borderId="10" xfId="0" applyNumberFormat="1" applyFill="1" applyBorder="1">
      <alignment vertical="center"/>
    </xf>
    <xf numFmtId="185" fontId="5" fillId="0" borderId="10" xfId="0" applyNumberFormat="1" applyFont="1" applyFill="1" applyBorder="1" applyAlignment="1" applyProtection="1">
      <alignment horizontal="left" vertical="center"/>
      <protection locked="0"/>
    </xf>
    <xf numFmtId="185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13" fillId="0" borderId="0" xfId="0" applyNumberFormat="1" applyFont="1" applyFill="1">
      <alignment vertical="center"/>
    </xf>
    <xf numFmtId="49" fontId="4" fillId="0" borderId="10" xfId="35" applyNumberFormat="1" applyFont="1" applyFill="1" applyBorder="1" applyAlignment="1" applyProtection="1">
      <alignment horizontal="left" vertical="center"/>
    </xf>
    <xf numFmtId="3" fontId="4" fillId="0" borderId="10" xfId="35" applyNumberFormat="1" applyFont="1" applyFill="1" applyBorder="1" applyAlignment="1" applyProtection="1">
      <alignment horizontal="right" vertical="center"/>
    </xf>
    <xf numFmtId="185" fontId="4" fillId="0" borderId="0" xfId="0" applyNumberFormat="1" applyFont="1">
      <alignment vertical="center"/>
    </xf>
    <xf numFmtId="185" fontId="4" fillId="0" borderId="0" xfId="0" applyNumberFormat="1" applyFont="1" applyFill="1">
      <alignment vertical="center"/>
    </xf>
    <xf numFmtId="0" fontId="2" fillId="0" borderId="10" xfId="37" applyFont="1" applyFill="1" applyBorder="1" applyAlignment="1">
      <alignment vertical="center"/>
    </xf>
    <xf numFmtId="0" fontId="8" fillId="0" borderId="10" xfId="37" applyFont="1" applyFill="1" applyBorder="1" applyAlignment="1">
      <alignment vertical="center"/>
    </xf>
    <xf numFmtId="0" fontId="4" fillId="0" borderId="10" xfId="37" applyFont="1" applyFill="1" applyBorder="1" applyAlignment="1">
      <alignment vertical="center"/>
    </xf>
    <xf numFmtId="1" fontId="4" fillId="0" borderId="10" xfId="37" applyNumberFormat="1" applyFont="1" applyFill="1" applyBorder="1" applyAlignment="1" applyProtection="1">
      <alignment vertical="center"/>
      <protection locked="0"/>
    </xf>
    <xf numFmtId="0" fontId="8" fillId="0" borderId="10" xfId="37" applyFont="1" applyFill="1" applyBorder="1" applyAlignment="1">
      <alignment horizontal="center" vertical="center"/>
    </xf>
    <xf numFmtId="185" fontId="2" fillId="0" borderId="10" xfId="37" applyNumberFormat="1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12" fillId="0" borderId="11" xfId="36" applyNumberFormat="1" applyFont="1" applyFill="1" applyBorder="1" applyAlignment="1" applyProtection="1">
      <alignment horizontal="center" vertical="center"/>
    </xf>
    <xf numFmtId="0" fontId="12" fillId="0" borderId="12" xfId="36" applyNumberFormat="1" applyFont="1" applyFill="1" applyBorder="1" applyAlignment="1" applyProtection="1">
      <alignment horizontal="center" vertical="center"/>
    </xf>
    <xf numFmtId="0" fontId="12" fillId="0" borderId="12" xfId="36" applyNumberFormat="1" applyFont="1" applyFill="1" applyBorder="1" applyAlignment="1" applyProtection="1">
      <alignment horizontal="center" vertical="center" wrapText="1"/>
    </xf>
    <xf numFmtId="0" fontId="7" fillId="0" borderId="13" xfId="36" applyNumberFormat="1" applyFont="1" applyFill="1" applyBorder="1" applyAlignment="1" applyProtection="1">
      <alignment horizontal="left" vertical="center"/>
    </xf>
    <xf numFmtId="3" fontId="7" fillId="0" borderId="10" xfId="36" applyNumberFormat="1" applyFont="1" applyFill="1" applyBorder="1" applyAlignment="1" applyProtection="1">
      <alignment horizontal="right" vertical="center"/>
    </xf>
    <xf numFmtId="3" fontId="7" fillId="0" borderId="10" xfId="36" applyNumberFormat="1" applyFont="1" applyFill="1" applyBorder="1" applyAlignment="1" applyProtection="1">
      <alignment horizontal="right" vertical="center" wrapText="1"/>
    </xf>
    <xf numFmtId="0" fontId="7" fillId="0" borderId="14" xfId="36" applyNumberFormat="1" applyFont="1" applyFill="1" applyBorder="1" applyAlignment="1" applyProtection="1">
      <alignment horizontal="left" vertical="center"/>
    </xf>
    <xf numFmtId="3" fontId="7" fillId="0" borderId="13" xfId="36" applyNumberFormat="1" applyFont="1" applyFill="1" applyBorder="1" applyAlignment="1" applyProtection="1">
      <alignment horizontal="right" vertical="center"/>
    </xf>
    <xf numFmtId="3" fontId="7" fillId="0" borderId="15" xfId="36" applyNumberFormat="1" applyFont="1" applyFill="1" applyBorder="1" applyAlignment="1" applyProtection="1">
      <alignment horizontal="right" vertical="center" wrapText="1"/>
    </xf>
    <xf numFmtId="3" fontId="7" fillId="0" borderId="11" xfId="36" applyNumberFormat="1" applyFont="1" applyFill="1" applyBorder="1" applyAlignment="1" applyProtection="1">
      <alignment horizontal="right" vertical="center"/>
    </xf>
    <xf numFmtId="0" fontId="7" fillId="0" borderId="16" xfId="36" applyNumberFormat="1" applyFont="1" applyFill="1" applyBorder="1" applyAlignment="1" applyProtection="1">
      <alignment horizontal="left" vertical="center"/>
    </xf>
    <xf numFmtId="3" fontId="7" fillId="0" borderId="11" xfId="36" applyNumberFormat="1" applyFont="1" applyFill="1" applyBorder="1" applyAlignment="1" applyProtection="1">
      <alignment horizontal="right" vertical="center" wrapText="1"/>
    </xf>
    <xf numFmtId="0" fontId="12" fillId="0" borderId="13" xfId="36" applyNumberFormat="1" applyFont="1" applyFill="1" applyBorder="1" applyAlignment="1" applyProtection="1">
      <alignment horizontal="left" vertical="center"/>
    </xf>
    <xf numFmtId="3" fontId="7" fillId="0" borderId="14" xfId="36" applyNumberFormat="1" applyFont="1" applyFill="1" applyBorder="1" applyAlignment="1" applyProtection="1">
      <alignment horizontal="left" vertical="center"/>
    </xf>
    <xf numFmtId="3" fontId="7" fillId="0" borderId="17" xfId="36" applyNumberFormat="1" applyFont="1" applyFill="1" applyBorder="1" applyAlignment="1" applyProtection="1">
      <alignment horizontal="left" vertical="center"/>
    </xf>
    <xf numFmtId="3" fontId="7" fillId="0" borderId="18" xfId="36" applyNumberFormat="1" applyFont="1" applyFill="1" applyBorder="1" applyAlignment="1" applyProtection="1">
      <alignment horizontal="right" vertical="center"/>
    </xf>
    <xf numFmtId="3" fontId="7" fillId="0" borderId="13" xfId="36" applyNumberFormat="1" applyFont="1" applyFill="1" applyBorder="1" applyAlignment="1" applyProtection="1">
      <alignment horizontal="left" vertical="center"/>
    </xf>
    <xf numFmtId="3" fontId="7" fillId="0" borderId="15" xfId="36" applyNumberFormat="1" applyFont="1" applyFill="1" applyBorder="1" applyAlignment="1" applyProtection="1">
      <alignment horizontal="right" vertical="center"/>
    </xf>
    <xf numFmtId="0" fontId="12" fillId="0" borderId="19" xfId="36" applyNumberFormat="1" applyFont="1" applyFill="1" applyBorder="1" applyAlignment="1" applyProtection="1">
      <alignment horizontal="left" vertical="center"/>
    </xf>
    <xf numFmtId="3" fontId="7" fillId="0" borderId="19" xfId="36" applyNumberFormat="1" applyFont="1" applyFill="1" applyBorder="1" applyAlignment="1" applyProtection="1">
      <alignment horizontal="right" vertical="center"/>
    </xf>
    <xf numFmtId="3" fontId="7" fillId="0" borderId="19" xfId="36" applyNumberFormat="1" applyFont="1" applyFill="1" applyBorder="1" applyAlignment="1" applyProtection="1">
      <alignment horizontal="left" vertical="center"/>
    </xf>
    <xf numFmtId="3" fontId="7" fillId="0" borderId="20" xfId="36" applyNumberFormat="1" applyFont="1" applyFill="1" applyBorder="1" applyAlignment="1" applyProtection="1">
      <alignment horizontal="right" vertical="center"/>
    </xf>
    <xf numFmtId="3" fontId="7" fillId="0" borderId="18" xfId="36" applyNumberFormat="1" applyFont="1" applyFill="1" applyBorder="1" applyAlignment="1" applyProtection="1">
      <alignment horizontal="right" vertical="center" wrapText="1"/>
    </xf>
    <xf numFmtId="0" fontId="12" fillId="0" borderId="10" xfId="36" applyNumberFormat="1" applyFont="1" applyFill="1" applyBorder="1" applyAlignment="1" applyProtection="1">
      <alignment horizontal="left" vertical="center"/>
    </xf>
    <xf numFmtId="3" fontId="7" fillId="0" borderId="10" xfId="36" applyNumberFormat="1" applyFont="1" applyFill="1" applyBorder="1" applyAlignment="1" applyProtection="1">
      <alignment horizontal="left" vertical="center"/>
    </xf>
    <xf numFmtId="0" fontId="12" fillId="0" borderId="13" xfId="36" applyNumberFormat="1" applyFont="1" applyFill="1" applyBorder="1" applyAlignment="1" applyProtection="1">
      <alignment horizontal="center" vertical="center"/>
    </xf>
    <xf numFmtId="0" fontId="12" fillId="0" borderId="10" xfId="36" applyNumberFormat="1" applyFont="1" applyFill="1" applyBorder="1" applyAlignment="1" applyProtection="1">
      <alignment horizontal="center" vertical="center"/>
    </xf>
    <xf numFmtId="0" fontId="2" fillId="0" borderId="0" xfId="36" applyFill="1" applyAlignment="1">
      <alignment vertical="center"/>
    </xf>
    <xf numFmtId="0" fontId="2" fillId="0" borderId="10" xfId="36" applyNumberFormat="1" applyFont="1" applyFill="1" applyBorder="1" applyAlignment="1" applyProtection="1">
      <alignment vertical="center"/>
    </xf>
    <xf numFmtId="3" fontId="12" fillId="0" borderId="10" xfId="36" applyNumberFormat="1" applyFont="1" applyFill="1" applyBorder="1" applyAlignment="1" applyProtection="1">
      <alignment horizontal="left" vertical="center"/>
    </xf>
    <xf numFmtId="3" fontId="2" fillId="0" borderId="10" xfId="36" applyNumberFormat="1" applyFont="1" applyFill="1" applyBorder="1" applyAlignment="1" applyProtection="1">
      <alignment horizontal="right" vertical="center"/>
    </xf>
    <xf numFmtId="3" fontId="2" fillId="0" borderId="13" xfId="36" applyNumberFormat="1" applyFont="1" applyFill="1" applyBorder="1" applyAlignment="1" applyProtection="1">
      <alignment horizontal="right" vertical="center"/>
    </xf>
    <xf numFmtId="0" fontId="12" fillId="0" borderId="14" xfId="36" applyNumberFormat="1" applyFont="1" applyFill="1" applyBorder="1" applyAlignment="1" applyProtection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0" fontId="3" fillId="0" borderId="0" xfId="36" applyNumberFormat="1" applyFont="1" applyFill="1" applyAlignment="1" applyProtection="1">
      <alignment horizontal="center" vertical="center"/>
    </xf>
    <xf numFmtId="0" fontId="7" fillId="0" borderId="0" xfId="36" applyNumberFormat="1" applyFont="1" applyFill="1" applyAlignment="1" applyProtection="1">
      <alignment horizontal="right" vertical="center"/>
    </xf>
    <xf numFmtId="0" fontId="7" fillId="0" borderId="16" xfId="36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57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百分比 2" xfId="19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差_表二" xfId="26"/>
    <cellStyle name="常规" xfId="0" builtinId="0"/>
    <cellStyle name="常规 10" xfId="27"/>
    <cellStyle name="常规 2" xfId="28"/>
    <cellStyle name="常规 2 2" xfId="29"/>
    <cellStyle name="常规 2_政府性基金收支预算表模板" xfId="30"/>
    <cellStyle name="常规 3" xfId="31"/>
    <cellStyle name="常规 3 2" xfId="32"/>
    <cellStyle name="常规 3_政府性基金收支预算表模板" xfId="33"/>
    <cellStyle name="常规 4" xfId="34"/>
    <cellStyle name="常规_公共财政收支预算表模板_1" xfId="35"/>
    <cellStyle name="常规_社保基金" xfId="36"/>
    <cellStyle name="常规_政府性基金收支预算表模板" xfId="37"/>
    <cellStyle name="好" xfId="38" builtinId="26" customBuiltin="1"/>
    <cellStyle name="好_表二" xfId="39"/>
    <cellStyle name="汇总" xfId="40" builtinId="25" customBuiltin="1"/>
    <cellStyle name="计算" xfId="41" builtinId="22" customBuiltin="1"/>
    <cellStyle name="检查单元格" xfId="42" builtinId="23" customBuiltin="1"/>
    <cellStyle name="解释性文本" xfId="43" builtinId="53" customBuiltin="1"/>
    <cellStyle name="警告文本" xfId="44" builtinId="11" customBuiltin="1"/>
    <cellStyle name="链接单元格" xfId="45" builtinId="24" customBuiltin="1"/>
    <cellStyle name="千位分隔" xfId="46" builtinId="3"/>
    <cellStyle name="强调文字颜色 1" xfId="47" builtinId="29" customBuiltin="1"/>
    <cellStyle name="强调文字颜色 2" xfId="48" builtinId="33" customBuiltin="1"/>
    <cellStyle name="强调文字颜色 3" xfId="49" builtinId="37" customBuiltin="1"/>
    <cellStyle name="强调文字颜色 4" xfId="50" builtinId="41" customBuiltin="1"/>
    <cellStyle name="强调文字颜色 5" xfId="51" builtinId="45" customBuiltin="1"/>
    <cellStyle name="强调文字颜色 6" xfId="52" builtinId="49" customBuiltin="1"/>
    <cellStyle name="适中" xfId="53" builtinId="28" customBuiltin="1"/>
    <cellStyle name="输出" xfId="54" builtinId="21" customBuiltin="1"/>
    <cellStyle name="输入" xfId="55" builtinId="20" customBuiltin="1"/>
    <cellStyle name="注释" xfId="56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8"/>
  <sheetViews>
    <sheetView tabSelected="1" zoomScaleSheetLayoutView="100" workbookViewId="0">
      <selection activeCell="A5" sqref="A5"/>
    </sheetView>
  </sheetViews>
  <sheetFormatPr defaultRowHeight="14.25"/>
  <cols>
    <col min="1" max="1" width="30.75" style="22" customWidth="1"/>
    <col min="2" max="2" width="12.625" style="22" customWidth="1"/>
    <col min="3" max="3" width="49" style="22" bestFit="1" customWidth="1"/>
    <col min="4" max="4" width="14.25" style="26" customWidth="1"/>
    <col min="5" max="16384" width="9" style="22"/>
  </cols>
  <sheetData>
    <row r="1" spans="1:4" ht="23.1" customHeight="1">
      <c r="A1" s="86" t="s">
        <v>55</v>
      </c>
      <c r="B1" s="86"/>
      <c r="C1" s="86"/>
      <c r="D1" s="86"/>
    </row>
    <row r="2" spans="1:4" ht="23.1" customHeight="1">
      <c r="D2" s="23" t="s">
        <v>60</v>
      </c>
    </row>
    <row r="3" spans="1:4" ht="19.5" customHeight="1">
      <c r="A3" s="87" t="s">
        <v>61</v>
      </c>
      <c r="B3" s="87"/>
      <c r="C3" s="87" t="s">
        <v>62</v>
      </c>
      <c r="D3" s="87"/>
    </row>
    <row r="4" spans="1:4" ht="19.5" customHeight="1">
      <c r="A4" s="24" t="s">
        <v>63</v>
      </c>
      <c r="B4" s="24" t="s">
        <v>64</v>
      </c>
      <c r="C4" s="24" t="s">
        <v>63</v>
      </c>
      <c r="D4" s="25" t="s">
        <v>64</v>
      </c>
    </row>
    <row r="5" spans="1:4" ht="19.5" customHeight="1">
      <c r="A5" s="13" t="s">
        <v>65</v>
      </c>
      <c r="B5" s="13">
        <f>SUM(B6,B23)</f>
        <v>53600</v>
      </c>
      <c r="C5" s="42" t="s">
        <v>52</v>
      </c>
      <c r="D5" s="43">
        <v>102637.9</v>
      </c>
    </row>
    <row r="6" spans="1:4" ht="19.5" customHeight="1">
      <c r="A6" s="20" t="s">
        <v>66</v>
      </c>
      <c r="B6" s="14">
        <f>SUM(B7:B22)</f>
        <v>32900</v>
      </c>
      <c r="C6" s="42" t="s">
        <v>356</v>
      </c>
      <c r="D6" s="43">
        <v>16955.2</v>
      </c>
    </row>
    <row r="7" spans="1:4" ht="19.5" customHeight="1">
      <c r="A7" s="20" t="s">
        <v>67</v>
      </c>
      <c r="B7" s="14">
        <v>5300</v>
      </c>
      <c r="C7" s="42" t="s">
        <v>357</v>
      </c>
      <c r="D7" s="43">
        <v>173.6</v>
      </c>
    </row>
    <row r="8" spans="1:4" ht="19.5" customHeight="1">
      <c r="A8" s="20" t="s">
        <v>68</v>
      </c>
      <c r="B8" s="14">
        <v>11700</v>
      </c>
      <c r="C8" s="42" t="s">
        <v>358</v>
      </c>
      <c r="D8" s="43">
        <v>149.9</v>
      </c>
    </row>
    <row r="9" spans="1:4" ht="19.5" customHeight="1">
      <c r="A9" s="20" t="s">
        <v>69</v>
      </c>
      <c r="B9" s="14">
        <v>2810</v>
      </c>
      <c r="C9" s="42" t="s">
        <v>359</v>
      </c>
      <c r="D9" s="43">
        <v>6</v>
      </c>
    </row>
    <row r="10" spans="1:4" ht="19.5" customHeight="1">
      <c r="A10" s="20" t="s">
        <v>70</v>
      </c>
      <c r="B10" s="14"/>
      <c r="C10" s="42" t="s">
        <v>360</v>
      </c>
      <c r="D10" s="43">
        <v>17.7</v>
      </c>
    </row>
    <row r="11" spans="1:4" ht="19.5" customHeight="1">
      <c r="A11" s="20" t="s">
        <v>71</v>
      </c>
      <c r="B11" s="14">
        <v>940</v>
      </c>
      <c r="C11" s="42" t="s">
        <v>361</v>
      </c>
      <c r="D11" s="43">
        <v>79.7</v>
      </c>
    </row>
    <row r="12" spans="1:4" ht="19.5" customHeight="1">
      <c r="A12" s="20" t="s">
        <v>72</v>
      </c>
      <c r="B12" s="14">
        <v>2700</v>
      </c>
      <c r="C12" s="42" t="s">
        <v>362</v>
      </c>
      <c r="D12" s="43">
        <v>79.7</v>
      </c>
    </row>
    <row r="13" spans="1:4" ht="19.5" customHeight="1">
      <c r="A13" s="20" t="s">
        <v>73</v>
      </c>
      <c r="B13" s="14">
        <v>1000</v>
      </c>
      <c r="C13" s="42" t="s">
        <v>363</v>
      </c>
      <c r="D13" s="43">
        <v>8669.2999999999993</v>
      </c>
    </row>
    <row r="14" spans="1:4" ht="19.5" customHeight="1">
      <c r="A14" s="20" t="s">
        <v>74</v>
      </c>
      <c r="B14" s="14">
        <v>1240</v>
      </c>
      <c r="C14" s="42" t="s">
        <v>364</v>
      </c>
      <c r="D14" s="43">
        <v>4376.7</v>
      </c>
    </row>
    <row r="15" spans="1:4" ht="19.5" customHeight="1">
      <c r="A15" s="20" t="s">
        <v>75</v>
      </c>
      <c r="B15" s="14">
        <v>340</v>
      </c>
      <c r="C15" s="42" t="s">
        <v>365</v>
      </c>
      <c r="D15" s="43">
        <v>21.9</v>
      </c>
    </row>
    <row r="16" spans="1:4" ht="19.5" customHeight="1">
      <c r="A16" s="20" t="s">
        <v>76</v>
      </c>
      <c r="B16" s="14">
        <v>1820</v>
      </c>
      <c r="C16" s="42" t="s">
        <v>366</v>
      </c>
      <c r="D16" s="43">
        <v>13.3</v>
      </c>
    </row>
    <row r="17" spans="1:4" ht="19.5" customHeight="1">
      <c r="A17" s="20" t="s">
        <v>77</v>
      </c>
      <c r="B17" s="14">
        <v>1200</v>
      </c>
      <c r="C17" s="42" t="s">
        <v>367</v>
      </c>
      <c r="D17" s="43">
        <v>158.5</v>
      </c>
    </row>
    <row r="18" spans="1:4" ht="19.5" customHeight="1">
      <c r="A18" s="20" t="s">
        <v>78</v>
      </c>
      <c r="B18" s="14">
        <v>600</v>
      </c>
      <c r="C18" s="42" t="s">
        <v>368</v>
      </c>
      <c r="D18" s="43">
        <v>4098.8999999999996</v>
      </c>
    </row>
    <row r="19" spans="1:4" ht="19.5" customHeight="1">
      <c r="A19" s="20" t="s">
        <v>79</v>
      </c>
      <c r="B19" s="14">
        <v>500</v>
      </c>
      <c r="C19" s="42" t="s">
        <v>369</v>
      </c>
      <c r="D19" s="43">
        <v>182.9</v>
      </c>
    </row>
    <row r="20" spans="1:4" ht="19.5" customHeight="1">
      <c r="A20" s="20" t="s">
        <v>80</v>
      </c>
      <c r="B20" s="14">
        <v>2750</v>
      </c>
      <c r="C20" s="42" t="s">
        <v>370</v>
      </c>
      <c r="D20" s="43">
        <v>97.1</v>
      </c>
    </row>
    <row r="21" spans="1:4" ht="19.5" customHeight="1">
      <c r="A21" s="20" t="s">
        <v>81</v>
      </c>
      <c r="B21" s="14"/>
      <c r="C21" s="42" t="s">
        <v>371</v>
      </c>
      <c r="D21" s="43">
        <v>85.8</v>
      </c>
    </row>
    <row r="22" spans="1:4" ht="19.5" customHeight="1">
      <c r="A22" s="20" t="s">
        <v>82</v>
      </c>
      <c r="B22" s="14"/>
      <c r="C22" s="42" t="s">
        <v>372</v>
      </c>
      <c r="D22" s="43">
        <v>76.7</v>
      </c>
    </row>
    <row r="23" spans="1:4" ht="19.5" customHeight="1">
      <c r="A23" s="20" t="s">
        <v>83</v>
      </c>
      <c r="B23" s="14">
        <f>SUM(B24:B29)</f>
        <v>20700</v>
      </c>
      <c r="C23" s="42" t="s">
        <v>373</v>
      </c>
      <c r="D23" s="43">
        <v>76.7</v>
      </c>
    </row>
    <row r="24" spans="1:4" ht="19.5" customHeight="1">
      <c r="A24" s="20" t="s">
        <v>84</v>
      </c>
      <c r="B24" s="15">
        <v>3313</v>
      </c>
      <c r="C24" s="42" t="s">
        <v>374</v>
      </c>
      <c r="D24" s="43">
        <v>1878.8</v>
      </c>
    </row>
    <row r="25" spans="1:4" ht="19.5" customHeight="1">
      <c r="A25" s="20" t="s">
        <v>85</v>
      </c>
      <c r="B25" s="15">
        <v>7600</v>
      </c>
      <c r="C25" s="42" t="s">
        <v>375</v>
      </c>
      <c r="D25" s="43">
        <v>242.3</v>
      </c>
    </row>
    <row r="26" spans="1:4" ht="19.5" customHeight="1">
      <c r="A26" s="20" t="s">
        <v>86</v>
      </c>
      <c r="B26" s="15">
        <v>2550</v>
      </c>
      <c r="C26" s="42" t="s">
        <v>376</v>
      </c>
      <c r="D26" s="43">
        <v>91.3</v>
      </c>
    </row>
    <row r="27" spans="1:4" ht="19.5" customHeight="1">
      <c r="A27" s="20" t="s">
        <v>87</v>
      </c>
      <c r="B27" s="15"/>
      <c r="C27" s="42" t="s">
        <v>377</v>
      </c>
      <c r="D27" s="43">
        <v>1545.2</v>
      </c>
    </row>
    <row r="28" spans="1:4" ht="19.5" customHeight="1">
      <c r="A28" s="20" t="s">
        <v>88</v>
      </c>
      <c r="B28" s="15">
        <v>7237</v>
      </c>
      <c r="C28" s="42" t="s">
        <v>378</v>
      </c>
      <c r="D28" s="43">
        <v>965.4</v>
      </c>
    </row>
    <row r="29" spans="1:4" ht="19.5" customHeight="1">
      <c r="A29" s="20" t="s">
        <v>89</v>
      </c>
      <c r="B29" s="14"/>
      <c r="C29" s="42" t="s">
        <v>379</v>
      </c>
      <c r="D29" s="43">
        <v>923.4</v>
      </c>
    </row>
    <row r="30" spans="1:4" ht="19.5" customHeight="1">
      <c r="A30" s="14"/>
      <c r="B30" s="14"/>
      <c r="C30" s="42" t="s">
        <v>380</v>
      </c>
      <c r="D30" s="43">
        <v>42</v>
      </c>
    </row>
    <row r="31" spans="1:4" ht="19.5" customHeight="1">
      <c r="A31" s="14"/>
      <c r="B31" s="14"/>
      <c r="C31" s="42" t="s">
        <v>381</v>
      </c>
      <c r="D31" s="43">
        <v>209.2</v>
      </c>
    </row>
    <row r="32" spans="1:4" ht="19.5" customHeight="1">
      <c r="A32" s="14"/>
      <c r="B32" s="14"/>
      <c r="C32" s="42" t="s">
        <v>382</v>
      </c>
      <c r="D32" s="43">
        <v>159.19999999999999</v>
      </c>
    </row>
    <row r="33" spans="1:4" ht="19.5" customHeight="1">
      <c r="A33" s="14"/>
      <c r="B33" s="14"/>
      <c r="C33" s="42" t="s">
        <v>383</v>
      </c>
      <c r="D33" s="43">
        <v>50</v>
      </c>
    </row>
    <row r="34" spans="1:4" ht="19.5" customHeight="1">
      <c r="A34" s="14"/>
      <c r="B34" s="14"/>
      <c r="C34" s="42" t="s">
        <v>384</v>
      </c>
      <c r="D34" s="43">
        <v>216</v>
      </c>
    </row>
    <row r="35" spans="1:4" ht="19.5" customHeight="1">
      <c r="A35" s="14"/>
      <c r="B35" s="14"/>
      <c r="C35" s="42" t="s">
        <v>385</v>
      </c>
      <c r="D35" s="43">
        <v>216</v>
      </c>
    </row>
    <row r="36" spans="1:4" ht="19.5" customHeight="1">
      <c r="A36" s="14"/>
      <c r="B36" s="14"/>
      <c r="C36" s="42" t="s">
        <v>386</v>
      </c>
      <c r="D36" s="43">
        <v>416</v>
      </c>
    </row>
    <row r="37" spans="1:4" ht="19.5" customHeight="1">
      <c r="A37" s="14"/>
      <c r="B37" s="14"/>
      <c r="C37" s="42" t="s">
        <v>387</v>
      </c>
      <c r="D37" s="43">
        <v>216</v>
      </c>
    </row>
    <row r="38" spans="1:4" ht="19.5" customHeight="1">
      <c r="A38" s="14"/>
      <c r="B38" s="14"/>
      <c r="C38" s="42" t="s">
        <v>388</v>
      </c>
      <c r="D38" s="43">
        <v>200</v>
      </c>
    </row>
    <row r="39" spans="1:4" ht="19.5" customHeight="1">
      <c r="A39" s="14"/>
      <c r="B39" s="14"/>
      <c r="C39" s="42" t="s">
        <v>37</v>
      </c>
      <c r="D39" s="43">
        <v>616.70000000000005</v>
      </c>
    </row>
    <row r="40" spans="1:4" ht="19.5" customHeight="1">
      <c r="A40" s="14"/>
      <c r="B40" s="14"/>
      <c r="C40" s="42" t="s">
        <v>36</v>
      </c>
      <c r="D40" s="43">
        <v>616.70000000000005</v>
      </c>
    </row>
    <row r="41" spans="1:4" ht="19.5" customHeight="1">
      <c r="A41" s="14"/>
      <c r="B41" s="14"/>
      <c r="C41" s="42" t="s">
        <v>389</v>
      </c>
      <c r="D41" s="43">
        <v>59.8</v>
      </c>
    </row>
    <row r="42" spans="1:4" ht="19.5" customHeight="1">
      <c r="A42" s="14"/>
      <c r="B42" s="14"/>
      <c r="C42" s="42" t="s">
        <v>390</v>
      </c>
      <c r="D42" s="43">
        <v>59.8</v>
      </c>
    </row>
    <row r="43" spans="1:4" ht="19.5" customHeight="1">
      <c r="A43" s="14"/>
      <c r="B43" s="14"/>
      <c r="C43" s="42" t="s">
        <v>391</v>
      </c>
      <c r="D43" s="43">
        <v>29.6</v>
      </c>
    </row>
    <row r="44" spans="1:4" ht="19.5" customHeight="1">
      <c r="A44" s="14"/>
      <c r="B44" s="14"/>
      <c r="C44" s="42" t="s">
        <v>392</v>
      </c>
      <c r="D44" s="43">
        <v>29.6</v>
      </c>
    </row>
    <row r="45" spans="1:4" ht="19.5" customHeight="1">
      <c r="A45" s="14"/>
      <c r="B45" s="14"/>
      <c r="C45" s="42" t="s">
        <v>393</v>
      </c>
      <c r="D45" s="43">
        <v>12.3</v>
      </c>
    </row>
    <row r="46" spans="1:4" ht="19.5" customHeight="1">
      <c r="A46" s="14"/>
      <c r="B46" s="14"/>
      <c r="C46" s="42" t="s">
        <v>394</v>
      </c>
      <c r="D46" s="43">
        <v>12.3</v>
      </c>
    </row>
    <row r="47" spans="1:4" ht="19.5" customHeight="1">
      <c r="A47" s="14"/>
      <c r="B47" s="14"/>
      <c r="C47" s="42" t="s">
        <v>395</v>
      </c>
      <c r="D47" s="43">
        <v>101.1</v>
      </c>
    </row>
    <row r="48" spans="1:4" ht="19.5" customHeight="1">
      <c r="A48" s="14"/>
      <c r="B48" s="14"/>
      <c r="C48" s="42" t="s">
        <v>396</v>
      </c>
      <c r="D48" s="43">
        <v>101.1</v>
      </c>
    </row>
    <row r="49" spans="1:4" ht="19.5" customHeight="1">
      <c r="A49" s="14"/>
      <c r="B49" s="14"/>
      <c r="C49" s="42" t="s">
        <v>397</v>
      </c>
      <c r="D49" s="43">
        <v>139.19999999999999</v>
      </c>
    </row>
    <row r="50" spans="1:4" ht="19.5" customHeight="1">
      <c r="A50" s="14"/>
      <c r="B50" s="14"/>
      <c r="C50" s="42" t="s">
        <v>398</v>
      </c>
      <c r="D50" s="43">
        <v>139.19999999999999</v>
      </c>
    </row>
    <row r="51" spans="1:4" ht="19.5" customHeight="1">
      <c r="A51" s="14"/>
      <c r="B51" s="14"/>
      <c r="C51" s="42" t="s">
        <v>399</v>
      </c>
      <c r="D51" s="43">
        <v>140.1</v>
      </c>
    </row>
    <row r="52" spans="1:4" ht="19.5" customHeight="1">
      <c r="A52" s="14"/>
      <c r="B52" s="14"/>
      <c r="C52" s="42" t="s">
        <v>400</v>
      </c>
      <c r="D52" s="43">
        <v>140.1</v>
      </c>
    </row>
    <row r="53" spans="1:4" ht="19.5" customHeight="1">
      <c r="A53" s="14"/>
      <c r="B53" s="14"/>
      <c r="C53" s="42" t="s">
        <v>401</v>
      </c>
      <c r="D53" s="43">
        <v>88</v>
      </c>
    </row>
    <row r="54" spans="1:4" ht="19.5" customHeight="1">
      <c r="A54" s="14"/>
      <c r="B54" s="14"/>
      <c r="C54" s="42" t="s">
        <v>402</v>
      </c>
      <c r="D54" s="43">
        <v>88</v>
      </c>
    </row>
    <row r="55" spans="1:4" ht="19.5" customHeight="1">
      <c r="A55" s="14"/>
      <c r="B55" s="14"/>
      <c r="C55" s="42" t="s">
        <v>403</v>
      </c>
      <c r="D55" s="43">
        <v>30.7</v>
      </c>
    </row>
    <row r="56" spans="1:4" ht="19.5" customHeight="1">
      <c r="A56" s="14"/>
      <c r="B56" s="14"/>
      <c r="C56" s="42" t="s">
        <v>404</v>
      </c>
      <c r="D56" s="43">
        <v>30.7</v>
      </c>
    </row>
    <row r="57" spans="1:4" ht="19.5" customHeight="1">
      <c r="A57" s="14"/>
      <c r="B57" s="14"/>
      <c r="C57" s="42" t="s">
        <v>39</v>
      </c>
      <c r="D57" s="43">
        <v>70.099999999999994</v>
      </c>
    </row>
    <row r="58" spans="1:4" ht="19.5" customHeight="1">
      <c r="A58" s="14"/>
      <c r="B58" s="14"/>
      <c r="C58" s="42" t="s">
        <v>405</v>
      </c>
      <c r="D58" s="43">
        <v>70.099999999999994</v>
      </c>
    </row>
    <row r="59" spans="1:4" ht="19.5" customHeight="1">
      <c r="A59" s="14"/>
      <c r="B59" s="14"/>
      <c r="C59" s="42" t="s">
        <v>406</v>
      </c>
      <c r="D59" s="43">
        <v>2800</v>
      </c>
    </row>
    <row r="60" spans="1:4" ht="19.5" customHeight="1">
      <c r="A60" s="14"/>
      <c r="B60" s="14"/>
      <c r="C60" s="42" t="s">
        <v>90</v>
      </c>
      <c r="D60" s="43">
        <v>2800</v>
      </c>
    </row>
    <row r="61" spans="1:4" ht="19.5" customHeight="1">
      <c r="A61" s="14"/>
      <c r="B61" s="14"/>
      <c r="C61" s="42" t="s">
        <v>407</v>
      </c>
      <c r="D61" s="43">
        <v>44.7</v>
      </c>
    </row>
    <row r="62" spans="1:4" ht="19.5" customHeight="1">
      <c r="A62" s="14"/>
      <c r="B62" s="14"/>
      <c r="C62" s="42" t="s">
        <v>408</v>
      </c>
      <c r="D62" s="43">
        <v>44.7</v>
      </c>
    </row>
    <row r="63" spans="1:4" ht="19.5" customHeight="1">
      <c r="A63" s="14"/>
      <c r="B63" s="14"/>
      <c r="C63" s="42" t="s">
        <v>409</v>
      </c>
      <c r="D63" s="43">
        <v>44.7</v>
      </c>
    </row>
    <row r="64" spans="1:4" ht="19.5" customHeight="1">
      <c r="A64" s="14"/>
      <c r="B64" s="14"/>
      <c r="C64" s="42" t="s">
        <v>410</v>
      </c>
      <c r="D64" s="43">
        <v>5977.7</v>
      </c>
    </row>
    <row r="65" spans="1:4" ht="19.5" customHeight="1">
      <c r="A65" s="14"/>
      <c r="B65" s="14"/>
      <c r="C65" s="42" t="s">
        <v>411</v>
      </c>
      <c r="D65" s="43">
        <v>190.6</v>
      </c>
    </row>
    <row r="66" spans="1:4" ht="19.5" customHeight="1">
      <c r="A66" s="14"/>
      <c r="B66" s="14"/>
      <c r="C66" s="42" t="s">
        <v>412</v>
      </c>
      <c r="D66" s="43">
        <v>190.6</v>
      </c>
    </row>
    <row r="67" spans="1:4" ht="19.5" customHeight="1">
      <c r="A67" s="14"/>
      <c r="B67" s="14"/>
      <c r="C67" s="42" t="s">
        <v>413</v>
      </c>
      <c r="D67" s="43">
        <v>4190.7</v>
      </c>
    </row>
    <row r="68" spans="1:4" ht="19.5" customHeight="1">
      <c r="A68" s="14"/>
      <c r="B68" s="14"/>
      <c r="C68" s="42" t="s">
        <v>414</v>
      </c>
      <c r="D68" s="43">
        <v>3910.7</v>
      </c>
    </row>
    <row r="69" spans="1:4" ht="19.5" customHeight="1">
      <c r="A69" s="14"/>
      <c r="B69" s="14"/>
      <c r="C69" s="42" t="s">
        <v>415</v>
      </c>
      <c r="D69" s="43">
        <v>280</v>
      </c>
    </row>
    <row r="70" spans="1:4" ht="19.5" customHeight="1">
      <c r="A70" s="14"/>
      <c r="B70" s="14"/>
      <c r="C70" s="42" t="s">
        <v>416</v>
      </c>
      <c r="D70" s="43">
        <v>471.7</v>
      </c>
    </row>
    <row r="71" spans="1:4" ht="19.5" customHeight="1">
      <c r="A71" s="14"/>
      <c r="B71" s="14"/>
      <c r="C71" s="42" t="s">
        <v>417</v>
      </c>
      <c r="D71" s="43">
        <v>471.7</v>
      </c>
    </row>
    <row r="72" spans="1:4" ht="19.5" customHeight="1">
      <c r="A72" s="14"/>
      <c r="B72" s="14"/>
      <c r="C72" s="42" t="s">
        <v>418</v>
      </c>
      <c r="D72" s="43">
        <v>642.29999999999995</v>
      </c>
    </row>
    <row r="73" spans="1:4" ht="19.5" customHeight="1">
      <c r="A73" s="14"/>
      <c r="B73" s="14"/>
      <c r="C73" s="42" t="s">
        <v>419</v>
      </c>
      <c r="D73" s="43">
        <v>642.29999999999995</v>
      </c>
    </row>
    <row r="74" spans="1:4" ht="19.5" customHeight="1">
      <c r="A74" s="14"/>
      <c r="B74" s="14"/>
      <c r="C74" s="42" t="s">
        <v>420</v>
      </c>
      <c r="D74" s="43">
        <v>482.4</v>
      </c>
    </row>
    <row r="75" spans="1:4" ht="19.5" customHeight="1">
      <c r="A75" s="14"/>
      <c r="B75" s="14"/>
      <c r="C75" s="42" t="s">
        <v>421</v>
      </c>
      <c r="D75" s="43">
        <v>435.5</v>
      </c>
    </row>
    <row r="76" spans="1:4" ht="19.5" customHeight="1">
      <c r="A76" s="14"/>
      <c r="B76" s="14"/>
      <c r="C76" s="42" t="s">
        <v>422</v>
      </c>
      <c r="D76" s="43">
        <v>46.9</v>
      </c>
    </row>
    <row r="77" spans="1:4" ht="19.5" customHeight="1">
      <c r="A77" s="14"/>
      <c r="B77" s="14"/>
      <c r="C77" s="42" t="s">
        <v>423</v>
      </c>
      <c r="D77" s="43">
        <v>22393.200000000001</v>
      </c>
    </row>
    <row r="78" spans="1:4" ht="19.5" customHeight="1">
      <c r="A78" s="14"/>
      <c r="B78" s="14"/>
      <c r="C78" s="42" t="s">
        <v>424</v>
      </c>
      <c r="D78" s="43">
        <v>2869.5</v>
      </c>
    </row>
    <row r="79" spans="1:4" ht="19.5" customHeight="1">
      <c r="A79" s="14"/>
      <c r="B79" s="14"/>
      <c r="C79" s="42" t="s">
        <v>425</v>
      </c>
      <c r="D79" s="43">
        <v>108.9</v>
      </c>
    </row>
    <row r="80" spans="1:4" ht="19.5" customHeight="1">
      <c r="A80" s="14"/>
      <c r="B80" s="14"/>
      <c r="C80" s="42" t="s">
        <v>426</v>
      </c>
      <c r="D80" s="43">
        <v>2760.6</v>
      </c>
    </row>
    <row r="81" spans="1:4" ht="19.5" customHeight="1">
      <c r="A81" s="14"/>
      <c r="B81" s="14"/>
      <c r="C81" s="42" t="s">
        <v>427</v>
      </c>
      <c r="D81" s="43">
        <v>18189.7</v>
      </c>
    </row>
    <row r="82" spans="1:4" ht="19.5" customHeight="1">
      <c r="A82" s="14"/>
      <c r="B82" s="14"/>
      <c r="C82" s="42" t="s">
        <v>428</v>
      </c>
      <c r="D82" s="43">
        <v>212.8</v>
      </c>
    </row>
    <row r="83" spans="1:4" ht="19.5" customHeight="1">
      <c r="A83" s="14"/>
      <c r="B83" s="14"/>
      <c r="C83" s="42" t="s">
        <v>429</v>
      </c>
      <c r="D83" s="43">
        <v>9847.2999999999993</v>
      </c>
    </row>
    <row r="84" spans="1:4" ht="19.5" customHeight="1">
      <c r="A84" s="14"/>
      <c r="B84" s="14"/>
      <c r="C84" s="42" t="s">
        <v>430</v>
      </c>
      <c r="D84" s="43">
        <v>5249.9</v>
      </c>
    </row>
    <row r="85" spans="1:4" ht="19.5" customHeight="1">
      <c r="A85" s="14"/>
      <c r="B85" s="14"/>
      <c r="C85" s="42" t="s">
        <v>431</v>
      </c>
      <c r="D85" s="43">
        <v>2854.7</v>
      </c>
    </row>
    <row r="86" spans="1:4" ht="19.5" customHeight="1">
      <c r="A86" s="14"/>
      <c r="B86" s="14"/>
      <c r="C86" s="42" t="s">
        <v>432</v>
      </c>
      <c r="D86" s="43">
        <v>25</v>
      </c>
    </row>
    <row r="87" spans="1:4" ht="19.5" customHeight="1">
      <c r="A87" s="14"/>
      <c r="B87" s="14"/>
      <c r="C87" s="42" t="s">
        <v>433</v>
      </c>
      <c r="D87" s="43">
        <v>687.9</v>
      </c>
    </row>
    <row r="88" spans="1:4" ht="19.5" customHeight="1">
      <c r="A88" s="14"/>
      <c r="B88" s="14"/>
      <c r="C88" s="42" t="s">
        <v>434</v>
      </c>
      <c r="D88" s="43">
        <v>687.9</v>
      </c>
    </row>
    <row r="89" spans="1:4" ht="19.5" customHeight="1">
      <c r="A89" s="14"/>
      <c r="B89" s="14"/>
      <c r="C89" s="42" t="s">
        <v>435</v>
      </c>
      <c r="D89" s="43">
        <v>117.5</v>
      </c>
    </row>
    <row r="90" spans="1:4" ht="19.5" customHeight="1">
      <c r="A90" s="14"/>
      <c r="B90" s="14"/>
      <c r="C90" s="42" t="s">
        <v>436</v>
      </c>
      <c r="D90" s="43">
        <v>117.5</v>
      </c>
    </row>
    <row r="91" spans="1:4" ht="19.5" customHeight="1">
      <c r="A91" s="14"/>
      <c r="B91" s="14"/>
      <c r="C91" s="42" t="s">
        <v>437</v>
      </c>
      <c r="D91" s="43">
        <v>428.6</v>
      </c>
    </row>
    <row r="92" spans="1:4" ht="19.5" customHeight="1">
      <c r="A92" s="14"/>
      <c r="B92" s="14"/>
      <c r="C92" s="42" t="s">
        <v>438</v>
      </c>
      <c r="D92" s="43">
        <v>347</v>
      </c>
    </row>
    <row r="93" spans="1:4" ht="19.5" customHeight="1">
      <c r="A93" s="14"/>
      <c r="B93" s="14"/>
      <c r="C93" s="42" t="s">
        <v>439</v>
      </c>
      <c r="D93" s="43">
        <v>81.599999999999994</v>
      </c>
    </row>
    <row r="94" spans="1:4" ht="19.5" customHeight="1">
      <c r="A94" s="14"/>
      <c r="B94" s="14"/>
      <c r="C94" s="42" t="s">
        <v>51</v>
      </c>
      <c r="D94" s="43">
        <v>100</v>
      </c>
    </row>
    <row r="95" spans="1:4" ht="19.5" customHeight="1">
      <c r="A95" s="14"/>
      <c r="B95" s="14"/>
      <c r="C95" s="42" t="s">
        <v>20</v>
      </c>
      <c r="D95" s="43">
        <v>100</v>
      </c>
    </row>
    <row r="96" spans="1:4" ht="19.5" customHeight="1">
      <c r="A96" s="14"/>
      <c r="B96" s="14"/>
      <c r="C96" s="42" t="s">
        <v>440</v>
      </c>
      <c r="D96" s="43">
        <v>38.1</v>
      </c>
    </row>
    <row r="97" spans="1:4" ht="19.5" customHeight="1">
      <c r="A97" s="14"/>
      <c r="B97" s="14"/>
      <c r="C97" s="42" t="s">
        <v>441</v>
      </c>
      <c r="D97" s="43">
        <v>38.1</v>
      </c>
    </row>
    <row r="98" spans="1:4" ht="19.5" customHeight="1">
      <c r="A98" s="14"/>
      <c r="B98" s="14"/>
      <c r="C98" s="42" t="s">
        <v>442</v>
      </c>
      <c r="D98" s="43">
        <v>38.1</v>
      </c>
    </row>
    <row r="99" spans="1:4" ht="19.5" customHeight="1">
      <c r="A99" s="14"/>
      <c r="B99" s="14"/>
      <c r="C99" s="42" t="s">
        <v>443</v>
      </c>
      <c r="D99" s="43">
        <v>3421.2</v>
      </c>
    </row>
    <row r="100" spans="1:4" ht="19.5" customHeight="1">
      <c r="A100" s="14"/>
      <c r="B100" s="14"/>
      <c r="C100" s="42" t="s">
        <v>444</v>
      </c>
      <c r="D100" s="43">
        <v>340.5</v>
      </c>
    </row>
    <row r="101" spans="1:4" ht="19.5" customHeight="1">
      <c r="A101" s="14"/>
      <c r="B101" s="14"/>
      <c r="C101" s="42" t="s">
        <v>445</v>
      </c>
      <c r="D101" s="43">
        <v>54.8</v>
      </c>
    </row>
    <row r="102" spans="1:4" ht="19.5" customHeight="1">
      <c r="A102" s="14"/>
      <c r="B102" s="14"/>
      <c r="C102" s="42" t="s">
        <v>446</v>
      </c>
      <c r="D102" s="43">
        <v>55.9</v>
      </c>
    </row>
    <row r="103" spans="1:4" ht="19.5" customHeight="1">
      <c r="A103" s="14"/>
      <c r="B103" s="14"/>
      <c r="C103" s="42" t="s">
        <v>447</v>
      </c>
      <c r="D103" s="43">
        <v>224.8</v>
      </c>
    </row>
    <row r="104" spans="1:4" ht="19.5" customHeight="1">
      <c r="A104" s="14"/>
      <c r="B104" s="14"/>
      <c r="C104" s="42" t="s">
        <v>448</v>
      </c>
      <c r="D104" s="43">
        <v>5</v>
      </c>
    </row>
    <row r="105" spans="1:4" ht="19.5" customHeight="1">
      <c r="A105" s="14"/>
      <c r="B105" s="14"/>
      <c r="C105" s="42" t="s">
        <v>449</v>
      </c>
      <c r="D105" s="43">
        <v>22.2</v>
      </c>
    </row>
    <row r="106" spans="1:4" ht="19.5" customHeight="1">
      <c r="A106" s="14"/>
      <c r="B106" s="14"/>
      <c r="C106" s="42" t="s">
        <v>450</v>
      </c>
      <c r="D106" s="43">
        <v>22.2</v>
      </c>
    </row>
    <row r="107" spans="1:4" ht="19.5" customHeight="1">
      <c r="A107" s="14"/>
      <c r="B107" s="14"/>
      <c r="C107" s="42" t="s">
        <v>451</v>
      </c>
      <c r="D107" s="43">
        <v>32.1</v>
      </c>
    </row>
    <row r="108" spans="1:4" ht="19.5" customHeight="1">
      <c r="A108" s="14"/>
      <c r="B108" s="14"/>
      <c r="C108" s="42" t="s">
        <v>452</v>
      </c>
      <c r="D108" s="43">
        <v>32.1</v>
      </c>
    </row>
    <row r="109" spans="1:4" ht="19.5" customHeight="1">
      <c r="A109" s="14"/>
      <c r="B109" s="14"/>
      <c r="C109" s="42" t="s">
        <v>50</v>
      </c>
      <c r="D109" s="43">
        <v>3026.4</v>
      </c>
    </row>
    <row r="110" spans="1:4" ht="19.5" customHeight="1">
      <c r="A110" s="14"/>
      <c r="B110" s="14"/>
      <c r="C110" s="42" t="s">
        <v>47</v>
      </c>
      <c r="D110" s="43">
        <v>3000</v>
      </c>
    </row>
    <row r="111" spans="1:4" ht="19.5" customHeight="1">
      <c r="A111" s="14"/>
      <c r="B111" s="14"/>
      <c r="C111" s="42" t="s">
        <v>453</v>
      </c>
      <c r="D111" s="43">
        <v>26.4</v>
      </c>
    </row>
    <row r="112" spans="1:4" ht="19.5" customHeight="1">
      <c r="A112" s="14"/>
      <c r="B112" s="14"/>
      <c r="C112" s="42" t="s">
        <v>454</v>
      </c>
      <c r="D112" s="43">
        <v>26494.9</v>
      </c>
    </row>
    <row r="113" spans="1:4" ht="19.5" customHeight="1">
      <c r="A113" s="14"/>
      <c r="B113" s="14"/>
      <c r="C113" s="42" t="s">
        <v>455</v>
      </c>
      <c r="D113" s="43">
        <v>774.3</v>
      </c>
    </row>
    <row r="114" spans="1:4" ht="19.5" customHeight="1">
      <c r="A114" s="14"/>
      <c r="B114" s="14"/>
      <c r="C114" s="42" t="s">
        <v>456</v>
      </c>
      <c r="D114" s="43">
        <v>192</v>
      </c>
    </row>
    <row r="115" spans="1:4" ht="19.5" customHeight="1">
      <c r="A115" s="14"/>
      <c r="B115" s="14"/>
      <c r="C115" s="42" t="s">
        <v>457</v>
      </c>
      <c r="D115" s="43">
        <v>33.6</v>
      </c>
    </row>
    <row r="116" spans="1:4" ht="19.5" customHeight="1">
      <c r="A116" s="14"/>
      <c r="B116" s="14"/>
      <c r="C116" s="42" t="s">
        <v>458</v>
      </c>
      <c r="D116" s="43">
        <v>75.7</v>
      </c>
    </row>
    <row r="117" spans="1:4" ht="19.5" customHeight="1">
      <c r="A117" s="14"/>
      <c r="B117" s="14"/>
      <c r="C117" s="42" t="s">
        <v>459</v>
      </c>
      <c r="D117" s="43">
        <v>53</v>
      </c>
    </row>
    <row r="118" spans="1:4" ht="19.5" customHeight="1">
      <c r="A118" s="14"/>
      <c r="B118" s="14"/>
      <c r="C118" s="42" t="s">
        <v>460</v>
      </c>
      <c r="D118" s="43">
        <v>420</v>
      </c>
    </row>
    <row r="119" spans="1:4" ht="19.5" customHeight="1">
      <c r="A119" s="14"/>
      <c r="B119" s="14"/>
      <c r="C119" s="42" t="s">
        <v>461</v>
      </c>
      <c r="D119" s="43">
        <v>434.1</v>
      </c>
    </row>
    <row r="120" spans="1:4" ht="19.5" customHeight="1">
      <c r="A120" s="14"/>
      <c r="B120" s="14"/>
      <c r="C120" s="42" t="s">
        <v>462</v>
      </c>
      <c r="D120" s="43">
        <v>94</v>
      </c>
    </row>
    <row r="121" spans="1:4" ht="19.5" customHeight="1">
      <c r="A121" s="14"/>
      <c r="B121" s="14"/>
      <c r="C121" s="42" t="s">
        <v>21</v>
      </c>
      <c r="D121" s="43">
        <v>1</v>
      </c>
    </row>
    <row r="122" spans="1:4" ht="19.5" customHeight="1">
      <c r="A122" s="14"/>
      <c r="B122" s="14"/>
      <c r="C122" s="42" t="s">
        <v>16</v>
      </c>
      <c r="D122" s="43">
        <v>2.7</v>
      </c>
    </row>
    <row r="123" spans="1:4" ht="19.5" customHeight="1">
      <c r="A123" s="14"/>
      <c r="B123" s="14"/>
      <c r="C123" s="42" t="s">
        <v>46</v>
      </c>
      <c r="D123" s="43">
        <v>215.3</v>
      </c>
    </row>
    <row r="124" spans="1:4" ht="19.5" customHeight="1">
      <c r="A124" s="14"/>
      <c r="B124" s="14"/>
      <c r="C124" s="42" t="s">
        <v>463</v>
      </c>
      <c r="D124" s="43">
        <v>121.1</v>
      </c>
    </row>
    <row r="125" spans="1:4" ht="19.5" customHeight="1">
      <c r="A125" s="14"/>
      <c r="B125" s="14"/>
      <c r="C125" s="42" t="s">
        <v>464</v>
      </c>
      <c r="D125" s="43">
        <v>849</v>
      </c>
    </row>
    <row r="126" spans="1:4" ht="19.5" customHeight="1">
      <c r="A126" s="14"/>
      <c r="B126" s="14"/>
      <c r="C126" s="42" t="s">
        <v>41</v>
      </c>
      <c r="D126" s="43">
        <v>46</v>
      </c>
    </row>
    <row r="127" spans="1:4" ht="19.5" customHeight="1">
      <c r="A127" s="14"/>
      <c r="B127" s="14"/>
      <c r="C127" s="42" t="s">
        <v>465</v>
      </c>
      <c r="D127" s="43">
        <v>803</v>
      </c>
    </row>
    <row r="128" spans="1:4" ht="19.5" customHeight="1">
      <c r="A128" s="14"/>
      <c r="B128" s="14"/>
      <c r="C128" s="42" t="s">
        <v>466</v>
      </c>
      <c r="D128" s="43">
        <v>14898.5</v>
      </c>
    </row>
    <row r="129" spans="1:4" ht="19.5" customHeight="1">
      <c r="A129" s="14"/>
      <c r="B129" s="14"/>
      <c r="C129" s="42" t="s">
        <v>467</v>
      </c>
      <c r="D129" s="43">
        <v>4601.5</v>
      </c>
    </row>
    <row r="130" spans="1:4" ht="19.5" customHeight="1">
      <c r="A130" s="14"/>
      <c r="B130" s="14"/>
      <c r="C130" s="42" t="s">
        <v>468</v>
      </c>
      <c r="D130" s="43">
        <v>10009.5</v>
      </c>
    </row>
    <row r="131" spans="1:4" ht="19.5" customHeight="1">
      <c r="A131" s="14"/>
      <c r="B131" s="14"/>
      <c r="C131" s="42" t="s">
        <v>469</v>
      </c>
      <c r="D131" s="43">
        <v>287.5</v>
      </c>
    </row>
    <row r="132" spans="1:4" ht="19.5" customHeight="1">
      <c r="A132" s="14"/>
      <c r="B132" s="14"/>
      <c r="C132" s="42" t="s">
        <v>470</v>
      </c>
      <c r="D132" s="43">
        <v>971</v>
      </c>
    </row>
    <row r="133" spans="1:4" ht="19.5" customHeight="1">
      <c r="A133" s="14"/>
      <c r="B133" s="14"/>
      <c r="C133" s="42" t="s">
        <v>471</v>
      </c>
      <c r="D133" s="43">
        <v>971</v>
      </c>
    </row>
    <row r="134" spans="1:4" ht="19.5" customHeight="1">
      <c r="A134" s="14"/>
      <c r="B134" s="14"/>
      <c r="C134" s="42" t="s">
        <v>472</v>
      </c>
      <c r="D134" s="43">
        <v>1008.3</v>
      </c>
    </row>
    <row r="135" spans="1:4" ht="19.5" customHeight="1">
      <c r="A135" s="14"/>
      <c r="B135" s="14"/>
      <c r="C135" s="42" t="s">
        <v>473</v>
      </c>
      <c r="D135" s="43">
        <v>83.8</v>
      </c>
    </row>
    <row r="136" spans="1:4" ht="19.5" customHeight="1">
      <c r="A136" s="14"/>
      <c r="B136" s="14"/>
      <c r="C136" s="42" t="s">
        <v>474</v>
      </c>
      <c r="D136" s="43">
        <v>105.1</v>
      </c>
    </row>
    <row r="137" spans="1:4" ht="19.5" customHeight="1">
      <c r="A137" s="14"/>
      <c r="B137" s="14"/>
      <c r="C137" s="42" t="s">
        <v>43</v>
      </c>
      <c r="D137" s="43">
        <v>4.4000000000000004</v>
      </c>
    </row>
    <row r="138" spans="1:4" ht="19.5" customHeight="1">
      <c r="A138" s="14"/>
      <c r="B138" s="14"/>
      <c r="C138" s="42" t="s">
        <v>475</v>
      </c>
      <c r="D138" s="43">
        <v>319.3</v>
      </c>
    </row>
    <row r="139" spans="1:4" ht="19.5" customHeight="1">
      <c r="A139" s="14"/>
      <c r="B139" s="14"/>
      <c r="C139" s="42" t="s">
        <v>476</v>
      </c>
      <c r="D139" s="43">
        <v>495.7</v>
      </c>
    </row>
    <row r="140" spans="1:4" ht="19.5" customHeight="1">
      <c r="A140" s="14"/>
      <c r="B140" s="14"/>
      <c r="C140" s="42" t="s">
        <v>477</v>
      </c>
      <c r="D140" s="43">
        <v>38.1</v>
      </c>
    </row>
    <row r="141" spans="1:4" ht="19.5" customHeight="1">
      <c r="A141" s="14"/>
      <c r="B141" s="14"/>
      <c r="C141" s="42" t="s">
        <v>478</v>
      </c>
      <c r="D141" s="43">
        <v>15.1</v>
      </c>
    </row>
    <row r="142" spans="1:4" ht="19.5" customHeight="1">
      <c r="A142" s="14"/>
      <c r="B142" s="14"/>
      <c r="C142" s="42" t="s">
        <v>479</v>
      </c>
      <c r="D142" s="43">
        <v>23</v>
      </c>
    </row>
    <row r="143" spans="1:4" ht="19.5" customHeight="1">
      <c r="A143" s="14"/>
      <c r="B143" s="14"/>
      <c r="C143" s="42" t="s">
        <v>480</v>
      </c>
      <c r="D143" s="43">
        <v>840.4</v>
      </c>
    </row>
    <row r="144" spans="1:4" ht="19.5" customHeight="1">
      <c r="A144" s="14"/>
      <c r="B144" s="14"/>
      <c r="C144" s="42" t="s">
        <v>481</v>
      </c>
      <c r="D144" s="43">
        <v>37.299999999999997</v>
      </c>
    </row>
    <row r="145" spans="1:4" ht="19.5" customHeight="1">
      <c r="A145" s="14"/>
      <c r="B145" s="14"/>
      <c r="C145" s="42" t="s">
        <v>482</v>
      </c>
      <c r="D145" s="43">
        <v>76.3</v>
      </c>
    </row>
    <row r="146" spans="1:4" ht="19.5" customHeight="1">
      <c r="A146" s="14"/>
      <c r="B146" s="14"/>
      <c r="C146" s="42" t="s">
        <v>483</v>
      </c>
      <c r="D146" s="43">
        <v>457.2</v>
      </c>
    </row>
    <row r="147" spans="1:4" ht="19.5" customHeight="1">
      <c r="A147" s="14"/>
      <c r="B147" s="14"/>
      <c r="C147" s="42" t="s">
        <v>484</v>
      </c>
      <c r="D147" s="43">
        <v>269.60000000000002</v>
      </c>
    </row>
    <row r="148" spans="1:4" ht="19.5" customHeight="1">
      <c r="A148" s="14"/>
      <c r="B148" s="14"/>
      <c r="C148" s="42" t="s">
        <v>485</v>
      </c>
      <c r="D148" s="43">
        <v>58.9</v>
      </c>
    </row>
    <row r="149" spans="1:4" ht="19.5" customHeight="1">
      <c r="A149" s="14"/>
      <c r="B149" s="14"/>
      <c r="C149" s="42" t="s">
        <v>486</v>
      </c>
      <c r="D149" s="43">
        <v>22.9</v>
      </c>
    </row>
    <row r="150" spans="1:4" ht="19.5" customHeight="1">
      <c r="A150" s="14"/>
      <c r="B150" s="14"/>
      <c r="C150" s="42" t="s">
        <v>487</v>
      </c>
      <c r="D150" s="43">
        <v>36</v>
      </c>
    </row>
    <row r="151" spans="1:4" ht="19.5" customHeight="1">
      <c r="A151" s="14"/>
      <c r="B151" s="14"/>
      <c r="C151" s="42" t="s">
        <v>40</v>
      </c>
      <c r="D151" s="43">
        <v>30.2</v>
      </c>
    </row>
    <row r="152" spans="1:4" ht="19.5" customHeight="1">
      <c r="A152" s="14"/>
      <c r="B152" s="14"/>
      <c r="C152" s="42" t="s">
        <v>18</v>
      </c>
      <c r="D152" s="43">
        <v>30.2</v>
      </c>
    </row>
    <row r="153" spans="1:4" ht="19.5" customHeight="1">
      <c r="A153" s="14"/>
      <c r="B153" s="14"/>
      <c r="C153" s="42" t="s">
        <v>28</v>
      </c>
      <c r="D153" s="43">
        <v>1762.3</v>
      </c>
    </row>
    <row r="154" spans="1:4" ht="19.5" customHeight="1">
      <c r="A154" s="14"/>
      <c r="B154" s="14"/>
      <c r="C154" s="42" t="s">
        <v>49</v>
      </c>
      <c r="D154" s="43">
        <v>1002.3</v>
      </c>
    </row>
    <row r="155" spans="1:4" ht="19.5" customHeight="1">
      <c r="A155" s="14"/>
      <c r="B155" s="14"/>
      <c r="C155" s="42" t="s">
        <v>488</v>
      </c>
      <c r="D155" s="43">
        <v>760</v>
      </c>
    </row>
    <row r="156" spans="1:4" ht="19.5" customHeight="1">
      <c r="A156" s="14"/>
      <c r="B156" s="14"/>
      <c r="C156" s="42" t="s">
        <v>26</v>
      </c>
      <c r="D156" s="43">
        <v>7.7</v>
      </c>
    </row>
    <row r="157" spans="1:4" ht="19.5" customHeight="1">
      <c r="A157" s="14"/>
      <c r="B157" s="14"/>
      <c r="C157" s="42" t="s">
        <v>17</v>
      </c>
      <c r="D157" s="43">
        <v>7.7</v>
      </c>
    </row>
    <row r="158" spans="1:4" ht="19.5" customHeight="1">
      <c r="A158" s="14"/>
      <c r="B158" s="14"/>
      <c r="C158" s="42" t="s">
        <v>35</v>
      </c>
      <c r="D158" s="43">
        <v>1672.1</v>
      </c>
    </row>
    <row r="159" spans="1:4" ht="19.5" customHeight="1">
      <c r="A159" s="14"/>
      <c r="B159" s="14"/>
      <c r="C159" s="42" t="s">
        <v>38</v>
      </c>
      <c r="D159" s="43">
        <v>1672.1</v>
      </c>
    </row>
    <row r="160" spans="1:4" ht="19.5" customHeight="1">
      <c r="A160" s="14"/>
      <c r="B160" s="14"/>
      <c r="C160" s="42" t="s">
        <v>489</v>
      </c>
      <c r="D160" s="43">
        <v>3150</v>
      </c>
    </row>
    <row r="161" spans="1:4" ht="19.5" customHeight="1">
      <c r="A161" s="14"/>
      <c r="B161" s="14"/>
      <c r="C161" s="42" t="s">
        <v>91</v>
      </c>
      <c r="D161" s="43">
        <v>3150</v>
      </c>
    </row>
    <row r="162" spans="1:4" ht="19.5" customHeight="1">
      <c r="A162" s="14"/>
      <c r="B162" s="14"/>
      <c r="C162" s="42" t="s">
        <v>23</v>
      </c>
      <c r="D162" s="43">
        <v>9122.7000000000007</v>
      </c>
    </row>
    <row r="163" spans="1:4" ht="19.5" customHeight="1">
      <c r="A163" s="14"/>
      <c r="B163" s="14"/>
      <c r="C163" s="42" t="s">
        <v>25</v>
      </c>
      <c r="D163" s="43">
        <v>247.6</v>
      </c>
    </row>
    <row r="164" spans="1:4" ht="19.5" customHeight="1">
      <c r="A164" s="14"/>
      <c r="B164" s="14"/>
      <c r="C164" s="42" t="s">
        <v>490</v>
      </c>
      <c r="D164" s="43">
        <v>155.5</v>
      </c>
    </row>
    <row r="165" spans="1:4" ht="19.5" customHeight="1">
      <c r="A165" s="14"/>
      <c r="B165" s="14"/>
      <c r="C165" s="42" t="s">
        <v>31</v>
      </c>
      <c r="D165" s="43">
        <v>92.1</v>
      </c>
    </row>
    <row r="166" spans="1:4" ht="19.5" customHeight="1">
      <c r="A166" s="14"/>
      <c r="B166" s="14"/>
      <c r="C166" s="42" t="s">
        <v>491</v>
      </c>
      <c r="D166" s="43">
        <v>551</v>
      </c>
    </row>
    <row r="167" spans="1:4" ht="19.5" customHeight="1">
      <c r="A167" s="14"/>
      <c r="B167" s="14"/>
      <c r="C167" s="42" t="s">
        <v>492</v>
      </c>
      <c r="D167" s="43">
        <v>551</v>
      </c>
    </row>
    <row r="168" spans="1:4" ht="19.5" customHeight="1">
      <c r="A168" s="14"/>
      <c r="B168" s="14"/>
      <c r="C168" s="42" t="s">
        <v>493</v>
      </c>
      <c r="D168" s="43">
        <v>1499.6</v>
      </c>
    </row>
    <row r="169" spans="1:4" ht="19.5" customHeight="1">
      <c r="A169" s="14"/>
      <c r="B169" s="14"/>
      <c r="C169" s="42" t="s">
        <v>494</v>
      </c>
      <c r="D169" s="43">
        <v>29.6</v>
      </c>
    </row>
    <row r="170" spans="1:4" ht="19.5" customHeight="1">
      <c r="A170" s="14"/>
      <c r="B170" s="14"/>
      <c r="C170" s="42" t="s">
        <v>495</v>
      </c>
      <c r="D170" s="43">
        <v>1470</v>
      </c>
    </row>
    <row r="171" spans="1:4" ht="19.5" customHeight="1">
      <c r="A171" s="14"/>
      <c r="B171" s="14"/>
      <c r="C171" s="42" t="s">
        <v>496</v>
      </c>
      <c r="D171" s="43">
        <v>987.1</v>
      </c>
    </row>
    <row r="172" spans="1:4" ht="19.5" customHeight="1">
      <c r="A172" s="14"/>
      <c r="B172" s="14"/>
      <c r="C172" s="42" t="s">
        <v>497</v>
      </c>
      <c r="D172" s="43">
        <v>465.4</v>
      </c>
    </row>
    <row r="173" spans="1:4" ht="19.5" customHeight="1">
      <c r="A173" s="14"/>
      <c r="B173" s="14"/>
      <c r="C173" s="42" t="s">
        <v>498</v>
      </c>
      <c r="D173" s="43">
        <v>107.7</v>
      </c>
    </row>
    <row r="174" spans="1:4" ht="19.5" customHeight="1">
      <c r="A174" s="14"/>
      <c r="B174" s="14"/>
      <c r="C174" s="42" t="s">
        <v>499</v>
      </c>
      <c r="D174" s="43">
        <v>414</v>
      </c>
    </row>
    <row r="175" spans="1:4" ht="19.5" customHeight="1">
      <c r="A175" s="14"/>
      <c r="B175" s="14"/>
      <c r="C175" s="42" t="s">
        <v>500</v>
      </c>
      <c r="D175" s="43">
        <v>5391.4</v>
      </c>
    </row>
    <row r="176" spans="1:4" ht="19.5" customHeight="1">
      <c r="A176" s="14"/>
      <c r="B176" s="14"/>
      <c r="C176" s="42" t="s">
        <v>501</v>
      </c>
      <c r="D176" s="43">
        <v>750.7</v>
      </c>
    </row>
    <row r="177" spans="1:4" ht="19.5" customHeight="1">
      <c r="A177" s="14"/>
      <c r="B177" s="14"/>
      <c r="C177" s="42" t="s">
        <v>502</v>
      </c>
      <c r="D177" s="43">
        <v>1788.4</v>
      </c>
    </row>
    <row r="178" spans="1:4" ht="19.5" customHeight="1">
      <c r="A178" s="14"/>
      <c r="B178" s="14"/>
      <c r="C178" s="42" t="s">
        <v>503</v>
      </c>
      <c r="D178" s="43">
        <v>44.3</v>
      </c>
    </row>
    <row r="179" spans="1:4" ht="19.5" customHeight="1">
      <c r="A179" s="14"/>
      <c r="B179" s="14"/>
      <c r="C179" s="42" t="s">
        <v>504</v>
      </c>
      <c r="D179" s="43">
        <v>2808</v>
      </c>
    </row>
    <row r="180" spans="1:4" ht="19.5" customHeight="1">
      <c r="A180" s="14"/>
      <c r="B180" s="14"/>
      <c r="C180" s="42" t="s">
        <v>505</v>
      </c>
      <c r="D180" s="43">
        <v>10</v>
      </c>
    </row>
    <row r="181" spans="1:4" ht="19.5" customHeight="1">
      <c r="A181" s="14"/>
      <c r="B181" s="14"/>
      <c r="C181" s="42" t="s">
        <v>506</v>
      </c>
      <c r="D181" s="43">
        <v>10</v>
      </c>
    </row>
    <row r="182" spans="1:4" ht="19.5" customHeight="1">
      <c r="A182" s="14"/>
      <c r="B182" s="14"/>
      <c r="C182" s="42" t="s">
        <v>33</v>
      </c>
      <c r="D182" s="43">
        <v>436</v>
      </c>
    </row>
    <row r="183" spans="1:4" ht="19.5" customHeight="1">
      <c r="A183" s="14"/>
      <c r="B183" s="14"/>
      <c r="C183" s="42" t="s">
        <v>27</v>
      </c>
      <c r="D183" s="43">
        <v>24.8</v>
      </c>
    </row>
    <row r="184" spans="1:4" ht="19.5" customHeight="1">
      <c r="A184" s="14"/>
      <c r="B184" s="14"/>
      <c r="C184" s="42" t="s">
        <v>24</v>
      </c>
      <c r="D184" s="43">
        <v>38</v>
      </c>
    </row>
    <row r="185" spans="1:4" ht="19.5" customHeight="1">
      <c r="A185" s="14"/>
      <c r="B185" s="14"/>
      <c r="C185" s="42" t="s">
        <v>42</v>
      </c>
      <c r="D185" s="43">
        <v>373.2</v>
      </c>
    </row>
    <row r="186" spans="1:4" ht="19.5" customHeight="1">
      <c r="A186" s="14"/>
      <c r="B186" s="14"/>
      <c r="C186" s="42" t="s">
        <v>507</v>
      </c>
      <c r="D186" s="43">
        <v>580.79999999999995</v>
      </c>
    </row>
    <row r="187" spans="1:4" ht="19.5" customHeight="1">
      <c r="A187" s="14"/>
      <c r="B187" s="14"/>
      <c r="C187" s="42" t="s">
        <v>508</v>
      </c>
      <c r="D187" s="43">
        <v>32.6</v>
      </c>
    </row>
    <row r="188" spans="1:4" ht="19.5" customHeight="1">
      <c r="A188" s="14"/>
      <c r="B188" s="14"/>
      <c r="C188" s="42" t="s">
        <v>509</v>
      </c>
      <c r="D188" s="43">
        <v>32.6</v>
      </c>
    </row>
    <row r="189" spans="1:4" ht="19.5" customHeight="1">
      <c r="A189" s="14"/>
      <c r="B189" s="14"/>
      <c r="C189" s="42" t="s">
        <v>510</v>
      </c>
      <c r="D189" s="43">
        <v>162.69999999999999</v>
      </c>
    </row>
    <row r="190" spans="1:4" ht="19.5" customHeight="1">
      <c r="A190" s="14"/>
      <c r="B190" s="14"/>
      <c r="C190" s="42" t="s">
        <v>511</v>
      </c>
      <c r="D190" s="43">
        <v>162.69999999999999</v>
      </c>
    </row>
    <row r="191" spans="1:4" ht="19.5" customHeight="1">
      <c r="A191" s="14"/>
      <c r="B191" s="14"/>
      <c r="C191" s="42" t="s">
        <v>512</v>
      </c>
      <c r="D191" s="43">
        <v>350</v>
      </c>
    </row>
    <row r="192" spans="1:4" ht="19.5" customHeight="1">
      <c r="A192" s="14"/>
      <c r="B192" s="14"/>
      <c r="C192" s="42" t="s">
        <v>513</v>
      </c>
      <c r="D192" s="43">
        <v>350</v>
      </c>
    </row>
    <row r="193" spans="1:4" ht="19.5" customHeight="1">
      <c r="A193" s="14"/>
      <c r="B193" s="14"/>
      <c r="C193" s="42" t="s">
        <v>29</v>
      </c>
      <c r="D193" s="43">
        <v>35.5</v>
      </c>
    </row>
    <row r="194" spans="1:4" ht="19.5" customHeight="1">
      <c r="A194" s="14"/>
      <c r="B194" s="14"/>
      <c r="C194" s="42" t="s">
        <v>48</v>
      </c>
      <c r="D194" s="43">
        <v>35.5</v>
      </c>
    </row>
    <row r="195" spans="1:4" ht="19.5" customHeight="1">
      <c r="A195" s="14"/>
      <c r="B195" s="14"/>
      <c r="C195" s="42" t="s">
        <v>514</v>
      </c>
      <c r="D195" s="43">
        <v>5037.1000000000004</v>
      </c>
    </row>
    <row r="196" spans="1:4" ht="19.5" customHeight="1">
      <c r="A196" s="14"/>
      <c r="B196" s="14"/>
      <c r="C196" s="42" t="s">
        <v>515</v>
      </c>
      <c r="D196" s="43">
        <v>390</v>
      </c>
    </row>
    <row r="197" spans="1:4" ht="19.5" customHeight="1">
      <c r="A197" s="14"/>
      <c r="B197" s="14"/>
      <c r="C197" s="42" t="s">
        <v>516</v>
      </c>
      <c r="D197" s="43">
        <v>94.3</v>
      </c>
    </row>
    <row r="198" spans="1:4" ht="19.5" customHeight="1">
      <c r="A198" s="14"/>
      <c r="B198" s="14"/>
      <c r="C198" s="42" t="s">
        <v>517</v>
      </c>
      <c r="D198" s="43">
        <v>230</v>
      </c>
    </row>
    <row r="199" spans="1:4" ht="19.5" customHeight="1">
      <c r="A199" s="14"/>
      <c r="B199" s="14"/>
      <c r="C199" s="42" t="s">
        <v>518</v>
      </c>
      <c r="D199" s="43">
        <v>65.7</v>
      </c>
    </row>
    <row r="200" spans="1:4" ht="19.5" customHeight="1">
      <c r="A200" s="14"/>
      <c r="B200" s="14"/>
      <c r="C200" s="42" t="s">
        <v>519</v>
      </c>
      <c r="D200" s="43">
        <v>3825.2</v>
      </c>
    </row>
    <row r="201" spans="1:4" ht="19.5" customHeight="1">
      <c r="A201" s="14"/>
      <c r="B201" s="14"/>
      <c r="C201" s="42" t="s">
        <v>520</v>
      </c>
      <c r="D201" s="43">
        <v>2102.9</v>
      </c>
    </row>
    <row r="202" spans="1:4" ht="19.5" customHeight="1">
      <c r="A202" s="14"/>
      <c r="B202" s="14"/>
      <c r="C202" s="42" t="s">
        <v>521</v>
      </c>
      <c r="D202" s="43">
        <v>1722.3</v>
      </c>
    </row>
    <row r="203" spans="1:4" ht="19.5" customHeight="1">
      <c r="A203" s="14"/>
      <c r="B203" s="14"/>
      <c r="C203" s="42" t="s">
        <v>522</v>
      </c>
      <c r="D203" s="43">
        <v>821.9</v>
      </c>
    </row>
    <row r="204" spans="1:4" ht="19.5" customHeight="1">
      <c r="A204" s="14"/>
      <c r="B204" s="14"/>
      <c r="C204" s="42" t="s">
        <v>523</v>
      </c>
      <c r="D204" s="43">
        <v>821.9</v>
      </c>
    </row>
    <row r="205" spans="1:4" ht="19.5" customHeight="1">
      <c r="A205" s="14"/>
      <c r="B205" s="14"/>
      <c r="C205" s="42" t="s">
        <v>524</v>
      </c>
      <c r="D205" s="43">
        <v>6081.9</v>
      </c>
    </row>
    <row r="206" spans="1:4" ht="19.5" customHeight="1">
      <c r="A206" s="14"/>
      <c r="B206" s="14"/>
      <c r="C206" s="42" t="s">
        <v>45</v>
      </c>
      <c r="D206" s="43">
        <v>2475.3000000000002</v>
      </c>
    </row>
    <row r="207" spans="1:4" ht="19.5" customHeight="1">
      <c r="A207" s="14"/>
      <c r="B207" s="14"/>
      <c r="C207" s="42" t="s">
        <v>525</v>
      </c>
      <c r="D207" s="43">
        <v>293.89999999999998</v>
      </c>
    </row>
    <row r="208" spans="1:4" ht="19.5" customHeight="1">
      <c r="A208" s="14"/>
      <c r="B208" s="14"/>
      <c r="C208" s="42" t="s">
        <v>526</v>
      </c>
      <c r="D208" s="43">
        <v>1914.8</v>
      </c>
    </row>
    <row r="209" spans="1:4" ht="19.5" customHeight="1">
      <c r="A209" s="14"/>
      <c r="B209" s="14"/>
      <c r="C209" s="42" t="s">
        <v>30</v>
      </c>
      <c r="D209" s="43">
        <v>200</v>
      </c>
    </row>
    <row r="210" spans="1:4" ht="19.5" customHeight="1">
      <c r="A210" s="14"/>
      <c r="B210" s="14"/>
      <c r="C210" s="42" t="s">
        <v>527</v>
      </c>
      <c r="D210" s="43">
        <v>66.599999999999994</v>
      </c>
    </row>
    <row r="211" spans="1:4" ht="19.5" customHeight="1">
      <c r="A211" s="14"/>
      <c r="B211" s="14"/>
      <c r="C211" s="42" t="s">
        <v>528</v>
      </c>
      <c r="D211" s="43">
        <v>1911</v>
      </c>
    </row>
    <row r="212" spans="1:4" ht="19.5" customHeight="1">
      <c r="A212" s="14"/>
      <c r="B212" s="14"/>
      <c r="C212" s="42" t="s">
        <v>529</v>
      </c>
      <c r="D212" s="43">
        <v>394.6</v>
      </c>
    </row>
    <row r="213" spans="1:4" ht="19.5" customHeight="1">
      <c r="A213" s="14"/>
      <c r="B213" s="14"/>
      <c r="C213" s="42" t="s">
        <v>530</v>
      </c>
      <c r="D213" s="43">
        <v>1486.4</v>
      </c>
    </row>
    <row r="214" spans="1:4" ht="19.5" customHeight="1">
      <c r="A214" s="14"/>
      <c r="B214" s="14"/>
      <c r="C214" s="42" t="s">
        <v>531</v>
      </c>
      <c r="D214" s="43">
        <v>30</v>
      </c>
    </row>
    <row r="215" spans="1:4" ht="19.5" customHeight="1">
      <c r="A215" s="14"/>
      <c r="B215" s="14"/>
      <c r="C215" s="42" t="s">
        <v>532</v>
      </c>
      <c r="D215" s="43">
        <v>1084</v>
      </c>
    </row>
    <row r="216" spans="1:4" ht="19.5" customHeight="1">
      <c r="A216" s="14"/>
      <c r="B216" s="14"/>
      <c r="C216" s="42" t="s">
        <v>533</v>
      </c>
      <c r="D216" s="43">
        <v>75</v>
      </c>
    </row>
    <row r="217" spans="1:4" ht="19.5" customHeight="1">
      <c r="A217" s="14"/>
      <c r="B217" s="14"/>
      <c r="C217" s="42" t="s">
        <v>534</v>
      </c>
      <c r="D217" s="43">
        <v>9</v>
      </c>
    </row>
    <row r="218" spans="1:4" ht="19.5" customHeight="1">
      <c r="A218" s="14"/>
      <c r="B218" s="14"/>
      <c r="C218" s="42" t="s">
        <v>535</v>
      </c>
      <c r="D218" s="43">
        <v>125</v>
      </c>
    </row>
    <row r="219" spans="1:4" ht="19.5" customHeight="1">
      <c r="A219" s="14"/>
      <c r="B219" s="14"/>
      <c r="C219" s="42" t="s">
        <v>536</v>
      </c>
      <c r="D219" s="43">
        <v>27.3</v>
      </c>
    </row>
    <row r="220" spans="1:4" ht="19.5" customHeight="1">
      <c r="A220" s="14"/>
      <c r="B220" s="14"/>
      <c r="C220" s="42" t="s">
        <v>537</v>
      </c>
      <c r="D220" s="43">
        <v>68.3</v>
      </c>
    </row>
    <row r="221" spans="1:4" ht="19.5" customHeight="1">
      <c r="A221" s="14"/>
      <c r="B221" s="14"/>
      <c r="C221" s="42" t="s">
        <v>538</v>
      </c>
      <c r="D221" s="43">
        <v>2</v>
      </c>
    </row>
    <row r="222" spans="1:4" ht="19.5" customHeight="1">
      <c r="A222" s="14"/>
      <c r="B222" s="14"/>
      <c r="C222" s="42" t="s">
        <v>539</v>
      </c>
      <c r="D222" s="43">
        <v>24.9</v>
      </c>
    </row>
    <row r="223" spans="1:4" ht="19.5" customHeight="1">
      <c r="A223" s="14"/>
      <c r="B223" s="14"/>
      <c r="C223" s="42" t="s">
        <v>540</v>
      </c>
      <c r="D223" s="43">
        <v>207.1</v>
      </c>
    </row>
    <row r="224" spans="1:4" ht="19.5" customHeight="1">
      <c r="A224" s="14"/>
      <c r="B224" s="14"/>
      <c r="C224" s="42" t="s">
        <v>541</v>
      </c>
      <c r="D224" s="43">
        <v>545.4</v>
      </c>
    </row>
    <row r="225" spans="1:4" ht="19.5" customHeight="1">
      <c r="A225" s="14"/>
      <c r="B225" s="14"/>
      <c r="C225" s="42" t="s">
        <v>542</v>
      </c>
      <c r="D225" s="43">
        <v>29.9</v>
      </c>
    </row>
    <row r="226" spans="1:4" ht="19.5" customHeight="1">
      <c r="A226" s="14"/>
      <c r="B226" s="14"/>
      <c r="C226" s="42" t="s">
        <v>543</v>
      </c>
      <c r="D226" s="43">
        <v>29.9</v>
      </c>
    </row>
    <row r="227" spans="1:4" ht="19.5" customHeight="1">
      <c r="A227" s="14"/>
      <c r="B227" s="14"/>
      <c r="C227" s="42" t="s">
        <v>544</v>
      </c>
      <c r="D227" s="43">
        <v>343.3</v>
      </c>
    </row>
    <row r="228" spans="1:4" ht="19.5" customHeight="1">
      <c r="A228" s="14"/>
      <c r="B228" s="14"/>
      <c r="C228" s="42" t="s">
        <v>545</v>
      </c>
      <c r="D228" s="43">
        <v>20</v>
      </c>
    </row>
    <row r="229" spans="1:4" ht="19.5" customHeight="1">
      <c r="A229" s="14"/>
      <c r="B229" s="14"/>
      <c r="C229" s="42" t="s">
        <v>34</v>
      </c>
      <c r="D229" s="43">
        <v>323.3</v>
      </c>
    </row>
    <row r="230" spans="1:4" ht="19.5" customHeight="1">
      <c r="A230" s="14"/>
      <c r="B230" s="14"/>
      <c r="C230" s="42" t="s">
        <v>44</v>
      </c>
      <c r="D230" s="43">
        <v>238.4</v>
      </c>
    </row>
    <row r="231" spans="1:4" ht="19.5" customHeight="1">
      <c r="A231" s="14"/>
      <c r="B231" s="14"/>
      <c r="C231" s="42" t="s">
        <v>32</v>
      </c>
      <c r="D231" s="43">
        <v>80</v>
      </c>
    </row>
    <row r="232" spans="1:4" ht="19.5" customHeight="1">
      <c r="A232" s="14"/>
      <c r="B232" s="14"/>
      <c r="C232" s="42" t="s">
        <v>19</v>
      </c>
      <c r="D232" s="43">
        <v>158.4</v>
      </c>
    </row>
    <row r="233" spans="1:4" ht="19.5" customHeight="1">
      <c r="A233" s="14"/>
      <c r="B233" s="14"/>
      <c r="C233" s="42" t="s">
        <v>546</v>
      </c>
      <c r="D233" s="43">
        <v>132.1</v>
      </c>
    </row>
    <row r="234" spans="1:4" ht="19.5" customHeight="1">
      <c r="A234" s="14"/>
      <c r="B234" s="14"/>
      <c r="C234" s="42" t="s">
        <v>547</v>
      </c>
      <c r="D234" s="43">
        <v>132.1</v>
      </c>
    </row>
    <row r="235" spans="1:4" ht="19.5" customHeight="1">
      <c r="A235" s="14"/>
      <c r="B235" s="14"/>
      <c r="C235" s="42" t="s">
        <v>548</v>
      </c>
      <c r="D235" s="43">
        <v>132.1</v>
      </c>
    </row>
    <row r="236" spans="1:4" ht="19.5" customHeight="1">
      <c r="A236" s="14"/>
      <c r="B236" s="14"/>
      <c r="C236" s="42" t="s">
        <v>22</v>
      </c>
      <c r="D236" s="43">
        <v>326.39999999999998</v>
      </c>
    </row>
    <row r="237" spans="1:4" ht="19.5" customHeight="1">
      <c r="A237" s="14"/>
      <c r="B237" s="14"/>
      <c r="C237" s="42" t="s">
        <v>549</v>
      </c>
      <c r="D237" s="43">
        <v>326.39999999999998</v>
      </c>
    </row>
    <row r="238" spans="1:4" ht="19.5" customHeight="1">
      <c r="A238" s="14"/>
      <c r="B238" s="14"/>
      <c r="C238" s="42" t="s">
        <v>550</v>
      </c>
      <c r="D238" s="43">
        <v>306.39999999999998</v>
      </c>
    </row>
    <row r="239" spans="1:4" ht="19.5" customHeight="1">
      <c r="A239" s="14"/>
      <c r="B239" s="14"/>
      <c r="C239" s="42" t="s">
        <v>551</v>
      </c>
      <c r="D239" s="43">
        <v>20</v>
      </c>
    </row>
    <row r="240" spans="1:4" ht="19.5" customHeight="1">
      <c r="A240" s="14"/>
      <c r="B240" s="14"/>
      <c r="C240" s="42" t="s">
        <v>552</v>
      </c>
      <c r="D240" s="43">
        <v>345.3</v>
      </c>
    </row>
    <row r="241" spans="1:4" ht="19.5" customHeight="1">
      <c r="A241" s="14"/>
      <c r="B241" s="14"/>
      <c r="C241" s="42" t="s">
        <v>553</v>
      </c>
      <c r="D241" s="43">
        <v>205.4</v>
      </c>
    </row>
    <row r="242" spans="1:4" ht="19.5" customHeight="1">
      <c r="A242" s="14"/>
      <c r="B242" s="14"/>
      <c r="C242" s="42" t="s">
        <v>554</v>
      </c>
      <c r="D242" s="43">
        <v>134.80000000000001</v>
      </c>
    </row>
    <row r="243" spans="1:4" ht="19.5" customHeight="1">
      <c r="A243" s="14"/>
      <c r="B243" s="14"/>
      <c r="C243" s="42" t="s">
        <v>555</v>
      </c>
      <c r="D243" s="43">
        <v>15</v>
      </c>
    </row>
    <row r="244" spans="1:4" ht="19.5" customHeight="1">
      <c r="A244" s="14"/>
      <c r="B244" s="14"/>
      <c r="C244" s="42" t="s">
        <v>556</v>
      </c>
      <c r="D244" s="43">
        <v>55.6</v>
      </c>
    </row>
    <row r="245" spans="1:4" ht="19.5" customHeight="1">
      <c r="A245" s="14"/>
      <c r="B245" s="14"/>
      <c r="C245" s="42" t="s">
        <v>557</v>
      </c>
      <c r="D245" s="43">
        <v>139.9</v>
      </c>
    </row>
    <row r="246" spans="1:4" ht="19.5" customHeight="1">
      <c r="A246" s="14"/>
      <c r="B246" s="14"/>
      <c r="C246" s="42" t="s">
        <v>558</v>
      </c>
      <c r="D246" s="43">
        <v>39.9</v>
      </c>
    </row>
    <row r="247" spans="1:4" ht="19.5" customHeight="1">
      <c r="A247" s="14"/>
      <c r="B247" s="14"/>
      <c r="C247" s="42" t="s">
        <v>559</v>
      </c>
      <c r="D247" s="43">
        <v>100</v>
      </c>
    </row>
    <row r="248" spans="1:4" ht="19.5" customHeight="1">
      <c r="A248" s="14"/>
      <c r="B248" s="14"/>
      <c r="C248" s="42" t="s">
        <v>560</v>
      </c>
      <c r="D248" s="43">
        <v>1215.5999999999999</v>
      </c>
    </row>
    <row r="249" spans="1:4" ht="19.5" customHeight="1">
      <c r="A249" s="14"/>
      <c r="B249" s="14"/>
      <c r="C249" s="42" t="s">
        <v>561</v>
      </c>
      <c r="D249" s="43">
        <v>1215.5999999999999</v>
      </c>
    </row>
    <row r="250" spans="1:4" ht="19.5" customHeight="1">
      <c r="A250" s="14"/>
      <c r="B250" s="14"/>
      <c r="C250" s="42" t="s">
        <v>562</v>
      </c>
      <c r="D250" s="43">
        <v>184.8</v>
      </c>
    </row>
    <row r="251" spans="1:4" ht="19.5" customHeight="1">
      <c r="A251" s="14"/>
      <c r="B251" s="14"/>
      <c r="C251" s="42" t="s">
        <v>563</v>
      </c>
      <c r="D251" s="43">
        <v>964.9</v>
      </c>
    </row>
    <row r="252" spans="1:4" ht="19.5" customHeight="1">
      <c r="A252" s="14"/>
      <c r="B252" s="14"/>
      <c r="C252" s="42" t="s">
        <v>564</v>
      </c>
      <c r="D252" s="43">
        <v>65.900000000000006</v>
      </c>
    </row>
    <row r="253" spans="1:4" ht="19.5" customHeight="1">
      <c r="A253" s="14"/>
      <c r="B253" s="14"/>
      <c r="C253" s="42" t="s">
        <v>565</v>
      </c>
      <c r="D253" s="43">
        <v>3953.8</v>
      </c>
    </row>
    <row r="254" spans="1:4" ht="19.5" customHeight="1">
      <c r="A254" s="14"/>
      <c r="B254" s="14"/>
      <c r="C254" s="42" t="s">
        <v>566</v>
      </c>
      <c r="D254" s="43">
        <v>3774</v>
      </c>
    </row>
    <row r="255" spans="1:4" ht="19.5" customHeight="1">
      <c r="A255" s="14"/>
      <c r="B255" s="14"/>
      <c r="C255" s="42" t="s">
        <v>567</v>
      </c>
      <c r="D255" s="43">
        <v>3774</v>
      </c>
    </row>
    <row r="256" spans="1:4" ht="19.5" customHeight="1">
      <c r="A256" s="14"/>
      <c r="B256" s="14"/>
      <c r="C256" s="42" t="s">
        <v>568</v>
      </c>
      <c r="D256" s="43">
        <v>179.8</v>
      </c>
    </row>
    <row r="257" spans="1:4" ht="19.5" customHeight="1">
      <c r="A257" s="14"/>
      <c r="B257" s="14"/>
      <c r="C257" s="42" t="s">
        <v>569</v>
      </c>
      <c r="D257" s="43">
        <v>179.8</v>
      </c>
    </row>
    <row r="258" spans="1:4" ht="19.5" customHeight="1">
      <c r="A258" s="14"/>
      <c r="B258" s="14"/>
      <c r="C258" s="42" t="s">
        <v>570</v>
      </c>
      <c r="D258" s="43">
        <v>417.2</v>
      </c>
    </row>
    <row r="259" spans="1:4" ht="19.5" customHeight="1">
      <c r="A259" s="14"/>
      <c r="B259" s="14"/>
      <c r="C259" s="42" t="s">
        <v>571</v>
      </c>
      <c r="D259" s="43">
        <v>417.2</v>
      </c>
    </row>
    <row r="260" spans="1:4" ht="19.5" customHeight="1">
      <c r="A260" s="14"/>
      <c r="B260" s="14"/>
      <c r="C260" s="42" t="s">
        <v>572</v>
      </c>
      <c r="D260" s="43">
        <v>167.2</v>
      </c>
    </row>
    <row r="261" spans="1:4" ht="19.5" customHeight="1">
      <c r="A261" s="14"/>
      <c r="B261" s="14"/>
      <c r="C261" s="42" t="s">
        <v>573</v>
      </c>
      <c r="D261" s="43">
        <v>250</v>
      </c>
    </row>
    <row r="262" spans="1:4" ht="19.5" customHeight="1">
      <c r="A262" s="14"/>
      <c r="B262" s="14"/>
      <c r="C262" s="42" t="s">
        <v>574</v>
      </c>
      <c r="D262" s="43">
        <v>100</v>
      </c>
    </row>
    <row r="263" spans="1:4" ht="19.5" customHeight="1">
      <c r="A263" s="14"/>
      <c r="B263" s="14"/>
      <c r="C263" s="42" t="s">
        <v>575</v>
      </c>
      <c r="D263" s="43">
        <v>100</v>
      </c>
    </row>
    <row r="264" spans="1:4" ht="19.5" customHeight="1">
      <c r="A264" s="14"/>
      <c r="B264" s="14"/>
      <c r="C264" s="42" t="s">
        <v>576</v>
      </c>
      <c r="D264" s="43">
        <v>100</v>
      </c>
    </row>
    <row r="265" spans="1:4" ht="19.5" customHeight="1">
      <c r="A265" s="13" t="s">
        <v>577</v>
      </c>
      <c r="B265" s="14">
        <f>SUM(B266:B272)</f>
        <v>67479</v>
      </c>
      <c r="C265" s="16" t="s">
        <v>582</v>
      </c>
      <c r="D265" s="17">
        <f>SUM(D266:D272)</f>
        <v>18441</v>
      </c>
    </row>
    <row r="266" spans="1:4" ht="19.5" customHeight="1">
      <c r="A266" s="19" t="s">
        <v>92</v>
      </c>
      <c r="B266" s="14">
        <v>61927</v>
      </c>
      <c r="C266" s="18" t="s">
        <v>578</v>
      </c>
      <c r="D266" s="15">
        <v>18208</v>
      </c>
    </row>
    <row r="267" spans="1:4" ht="19.5" customHeight="1">
      <c r="A267" s="20" t="s">
        <v>93</v>
      </c>
      <c r="B267" s="14"/>
      <c r="C267" s="18"/>
      <c r="D267" s="15"/>
    </row>
    <row r="268" spans="1:4" ht="19.5" customHeight="1">
      <c r="A268" s="20" t="s">
        <v>94</v>
      </c>
      <c r="B268" s="14"/>
      <c r="C268" s="19" t="s">
        <v>56</v>
      </c>
      <c r="D268" s="15"/>
    </row>
    <row r="269" spans="1:4" ht="19.5" customHeight="1">
      <c r="A269" s="20" t="s">
        <v>95</v>
      </c>
      <c r="B269" s="15">
        <v>233</v>
      </c>
      <c r="C269" s="19" t="s">
        <v>57</v>
      </c>
      <c r="D269" s="15"/>
    </row>
    <row r="270" spans="1:4" ht="19.5" customHeight="1">
      <c r="A270" s="20" t="s">
        <v>96</v>
      </c>
      <c r="B270" s="14">
        <v>5319</v>
      </c>
      <c r="C270" s="19" t="s">
        <v>579</v>
      </c>
      <c r="D270" s="15">
        <v>233</v>
      </c>
    </row>
    <row r="271" spans="1:4" ht="19.5" customHeight="1">
      <c r="A271" s="20" t="s">
        <v>97</v>
      </c>
      <c r="B271" s="14"/>
      <c r="C271" s="20" t="s">
        <v>58</v>
      </c>
      <c r="D271" s="15"/>
    </row>
    <row r="272" spans="1:4" ht="19.5" customHeight="1">
      <c r="A272" s="20" t="s">
        <v>98</v>
      </c>
      <c r="B272" s="14"/>
      <c r="C272" s="20" t="s">
        <v>59</v>
      </c>
      <c r="D272" s="15"/>
    </row>
    <row r="273" spans="1:4" ht="19.5" customHeight="1">
      <c r="A273" s="21" t="s">
        <v>580</v>
      </c>
      <c r="B273" s="14">
        <f>SUM(B265,B5)</f>
        <v>121079</v>
      </c>
      <c r="C273" s="21" t="s">
        <v>581</v>
      </c>
      <c r="D273" s="15">
        <f>SUM(D265,D5)</f>
        <v>121078.9</v>
      </c>
    </row>
    <row r="274" spans="1:4">
      <c r="A274" s="44"/>
      <c r="B274" s="44"/>
      <c r="C274" s="44"/>
      <c r="D274" s="45"/>
    </row>
    <row r="275" spans="1:4">
      <c r="A275" s="44"/>
      <c r="B275" s="44"/>
      <c r="C275" s="44"/>
      <c r="D275" s="45"/>
    </row>
    <row r="276" spans="1:4">
      <c r="A276" s="44"/>
      <c r="B276" s="44"/>
      <c r="C276" s="44"/>
      <c r="D276" s="45"/>
    </row>
    <row r="277" spans="1:4">
      <c r="A277" s="44"/>
      <c r="B277" s="44"/>
      <c r="C277" s="44"/>
      <c r="D277" s="45"/>
    </row>
    <row r="278" spans="1:4">
      <c r="A278" s="44"/>
      <c r="B278" s="44"/>
      <c r="C278" s="44"/>
      <c r="D278" s="45"/>
    </row>
    <row r="279" spans="1:4">
      <c r="A279" s="44"/>
      <c r="B279" s="44"/>
      <c r="C279" s="44"/>
      <c r="D279" s="45"/>
    </row>
    <row r="280" spans="1:4">
      <c r="A280" s="44"/>
      <c r="B280" s="44"/>
      <c r="C280" s="44"/>
      <c r="D280" s="45"/>
    </row>
    <row r="281" spans="1:4">
      <c r="A281" s="44"/>
      <c r="B281" s="44"/>
      <c r="C281" s="44"/>
      <c r="D281" s="45"/>
    </row>
    <row r="282" spans="1:4">
      <c r="A282" s="44"/>
      <c r="B282" s="44"/>
      <c r="C282" s="44"/>
      <c r="D282" s="45"/>
    </row>
    <row r="283" spans="1:4">
      <c r="A283" s="44"/>
      <c r="B283" s="44"/>
      <c r="C283" s="44"/>
      <c r="D283" s="45"/>
    </row>
    <row r="284" spans="1:4">
      <c r="A284" s="44"/>
      <c r="B284" s="44"/>
      <c r="C284" s="44"/>
      <c r="D284" s="45"/>
    </row>
    <row r="285" spans="1:4">
      <c r="A285" s="44"/>
      <c r="B285" s="44"/>
      <c r="C285" s="44"/>
      <c r="D285" s="45"/>
    </row>
    <row r="286" spans="1:4">
      <c r="A286" s="44"/>
      <c r="B286" s="44"/>
      <c r="C286" s="44"/>
      <c r="D286" s="45"/>
    </row>
    <row r="287" spans="1:4">
      <c r="A287" s="44"/>
      <c r="B287" s="44"/>
      <c r="C287" s="44"/>
      <c r="D287" s="45"/>
    </row>
    <row r="288" spans="1:4">
      <c r="A288" s="44"/>
      <c r="B288" s="44"/>
      <c r="C288" s="44"/>
      <c r="D288" s="45"/>
    </row>
    <row r="289" spans="1:4">
      <c r="A289" s="44"/>
      <c r="B289" s="44"/>
      <c r="C289" s="44"/>
      <c r="D289" s="45"/>
    </row>
    <row r="290" spans="1:4">
      <c r="A290" s="44"/>
      <c r="B290" s="44"/>
      <c r="C290" s="44"/>
      <c r="D290" s="45"/>
    </row>
    <row r="291" spans="1:4">
      <c r="A291" s="44"/>
      <c r="B291" s="44"/>
      <c r="C291" s="44"/>
      <c r="D291" s="45"/>
    </row>
    <row r="292" spans="1:4">
      <c r="A292" s="44"/>
      <c r="B292" s="44"/>
      <c r="C292" s="44"/>
      <c r="D292" s="45"/>
    </row>
    <row r="293" spans="1:4">
      <c r="A293" s="44"/>
      <c r="B293" s="44"/>
      <c r="C293" s="44"/>
      <c r="D293" s="45"/>
    </row>
    <row r="294" spans="1:4">
      <c r="A294" s="44"/>
      <c r="B294" s="44"/>
      <c r="C294" s="44"/>
      <c r="D294" s="45"/>
    </row>
    <row r="295" spans="1:4">
      <c r="A295" s="44"/>
      <c r="B295" s="44"/>
      <c r="C295" s="44"/>
      <c r="D295" s="45"/>
    </row>
    <row r="296" spans="1:4">
      <c r="A296" s="44"/>
      <c r="B296" s="44"/>
      <c r="C296" s="44"/>
      <c r="D296" s="45"/>
    </row>
    <row r="297" spans="1:4">
      <c r="A297" s="44"/>
      <c r="B297" s="44"/>
      <c r="C297" s="44"/>
      <c r="D297" s="45"/>
    </row>
    <row r="298" spans="1:4">
      <c r="A298" s="44"/>
      <c r="B298" s="44"/>
      <c r="C298" s="44"/>
      <c r="D298" s="45"/>
    </row>
  </sheetData>
  <mergeCells count="3">
    <mergeCell ref="A1:D1"/>
    <mergeCell ref="A3:B3"/>
    <mergeCell ref="C3:D3"/>
  </mergeCells>
  <phoneticPr fontId="6" type="noConversion"/>
  <printOptions horizontalCentered="1"/>
  <pageMargins left="0.23622047244094491" right="0.15748031496062992" top="0.19685039370078741" bottom="0.35433070866141736" header="0.51181102362204722" footer="0.51181102362204722"/>
  <pageSetup paperSize="9" scale="80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8"/>
  <sheetViews>
    <sheetView showZeros="0" zoomScaleSheetLayoutView="100" workbookViewId="0">
      <selection activeCell="A6" sqref="A6"/>
    </sheetView>
  </sheetViews>
  <sheetFormatPr defaultRowHeight="14.25"/>
  <cols>
    <col min="1" max="1" width="36.75" style="22" customWidth="1"/>
    <col min="2" max="2" width="10.75" style="26" customWidth="1"/>
    <col min="3" max="3" width="42" style="26" customWidth="1"/>
    <col min="4" max="4" width="12.375" style="41" customWidth="1"/>
    <col min="5" max="16384" width="9" style="22"/>
  </cols>
  <sheetData>
    <row r="1" spans="1:4" ht="24" customHeight="1">
      <c r="A1" s="88" t="s">
        <v>13</v>
      </c>
      <c r="B1" s="88"/>
      <c r="C1" s="88"/>
      <c r="D1" s="88"/>
    </row>
    <row r="2" spans="1:4" ht="24" customHeight="1">
      <c r="D2" s="27" t="s">
        <v>60</v>
      </c>
    </row>
    <row r="3" spans="1:4" ht="15.75" customHeight="1">
      <c r="A3" s="89" t="s">
        <v>61</v>
      </c>
      <c r="B3" s="89"/>
      <c r="C3" s="90" t="s">
        <v>62</v>
      </c>
      <c r="D3" s="90"/>
    </row>
    <row r="4" spans="1:4" ht="15.75" customHeight="1">
      <c r="A4" s="28" t="s">
        <v>99</v>
      </c>
      <c r="B4" s="29" t="s">
        <v>64</v>
      </c>
      <c r="C4" s="29" t="s">
        <v>99</v>
      </c>
      <c r="D4" s="30" t="s">
        <v>64</v>
      </c>
    </row>
    <row r="5" spans="1:4" ht="15.75" customHeight="1">
      <c r="A5" s="31" t="s">
        <v>100</v>
      </c>
      <c r="B5" s="32">
        <f>SUM(B6:B37)</f>
        <v>19319</v>
      </c>
      <c r="C5" s="32" t="s">
        <v>101</v>
      </c>
      <c r="D5" s="33">
        <f>SUM(D6,D14,D27,D42,D49,D93,D145,D194,D219,D226)</f>
        <v>14000</v>
      </c>
    </row>
    <row r="6" spans="1:4" ht="15.75" customHeight="1">
      <c r="A6" s="20" t="s">
        <v>102</v>
      </c>
      <c r="B6" s="20"/>
      <c r="C6" s="20" t="s">
        <v>134</v>
      </c>
      <c r="D6" s="34">
        <f>D7</f>
        <v>0</v>
      </c>
    </row>
    <row r="7" spans="1:4" ht="15.75" customHeight="1">
      <c r="A7" s="20" t="s">
        <v>103</v>
      </c>
      <c r="B7" s="20"/>
      <c r="C7" s="19" t="s">
        <v>135</v>
      </c>
      <c r="D7" s="35">
        <f>SUM(D8:D13)</f>
        <v>0</v>
      </c>
    </row>
    <row r="8" spans="1:4" ht="15.75" customHeight="1">
      <c r="A8" s="20" t="s">
        <v>104</v>
      </c>
      <c r="B8" s="20"/>
      <c r="C8" s="20" t="s">
        <v>136</v>
      </c>
      <c r="D8" s="36"/>
    </row>
    <row r="9" spans="1:4" ht="15.75" customHeight="1">
      <c r="A9" s="20" t="s">
        <v>105</v>
      </c>
      <c r="B9" s="17"/>
      <c r="C9" s="20" t="s">
        <v>137</v>
      </c>
      <c r="D9" s="36"/>
    </row>
    <row r="10" spans="1:4" ht="15.75" customHeight="1">
      <c r="A10" s="20" t="s">
        <v>106</v>
      </c>
      <c r="B10" s="20"/>
      <c r="C10" s="20" t="s">
        <v>138</v>
      </c>
      <c r="D10" s="36"/>
    </row>
    <row r="11" spans="1:4" ht="15.75" customHeight="1">
      <c r="A11" s="20" t="s">
        <v>107</v>
      </c>
      <c r="B11" s="20"/>
      <c r="C11" s="20" t="s">
        <v>139</v>
      </c>
      <c r="D11" s="36"/>
    </row>
    <row r="12" spans="1:4" ht="15.75" customHeight="1">
      <c r="A12" s="20" t="s">
        <v>108</v>
      </c>
      <c r="B12" s="20">
        <v>400</v>
      </c>
      <c r="C12" s="20" t="s">
        <v>140</v>
      </c>
      <c r="D12" s="36"/>
    </row>
    <row r="13" spans="1:4" ht="15.75" customHeight="1">
      <c r="A13" s="20" t="s">
        <v>109</v>
      </c>
      <c r="B13" s="20"/>
      <c r="C13" s="20" t="s">
        <v>141</v>
      </c>
      <c r="D13" s="36"/>
    </row>
    <row r="14" spans="1:4" ht="15.75" customHeight="1">
      <c r="A14" s="20" t="s">
        <v>110</v>
      </c>
      <c r="B14" s="20"/>
      <c r="C14" s="20" t="s">
        <v>142</v>
      </c>
      <c r="D14" s="35">
        <f>SUM(D15,D22)</f>
        <v>0</v>
      </c>
    </row>
    <row r="15" spans="1:4" ht="15.75" customHeight="1">
      <c r="A15" s="20" t="s">
        <v>111</v>
      </c>
      <c r="B15" s="20"/>
      <c r="C15" s="19" t="s">
        <v>143</v>
      </c>
      <c r="D15" s="35">
        <f>SUM(D16:D21)</f>
        <v>0</v>
      </c>
    </row>
    <row r="16" spans="1:4" ht="15.75" customHeight="1">
      <c r="A16" s="20" t="s">
        <v>112</v>
      </c>
      <c r="B16" s="20"/>
      <c r="C16" s="19" t="s">
        <v>144</v>
      </c>
      <c r="D16" s="36"/>
    </row>
    <row r="17" spans="1:4" ht="15.75" customHeight="1">
      <c r="A17" s="20" t="s">
        <v>113</v>
      </c>
      <c r="B17" s="20"/>
      <c r="C17" s="19" t="s">
        <v>145</v>
      </c>
      <c r="D17" s="36"/>
    </row>
    <row r="18" spans="1:4" ht="15.75" customHeight="1">
      <c r="A18" s="20" t="s">
        <v>114</v>
      </c>
      <c r="B18" s="20"/>
      <c r="C18" s="19" t="s">
        <v>146</v>
      </c>
      <c r="D18" s="36"/>
    </row>
    <row r="19" spans="1:4" ht="15.75" customHeight="1">
      <c r="A19" s="20" t="s">
        <v>115</v>
      </c>
      <c r="B19" s="20"/>
      <c r="C19" s="19" t="s">
        <v>147</v>
      </c>
      <c r="D19" s="36"/>
    </row>
    <row r="20" spans="1:4" ht="15.75" customHeight="1">
      <c r="A20" s="20" t="s">
        <v>116</v>
      </c>
      <c r="B20" s="17"/>
      <c r="C20" s="19" t="s">
        <v>148</v>
      </c>
      <c r="D20" s="36"/>
    </row>
    <row r="21" spans="1:4" ht="15.75" customHeight="1">
      <c r="A21" s="20" t="s">
        <v>132</v>
      </c>
      <c r="B21" s="20"/>
      <c r="C21" s="19" t="s">
        <v>149</v>
      </c>
      <c r="D21" s="36"/>
    </row>
    <row r="22" spans="1:4" ht="15.75" customHeight="1">
      <c r="A22" s="20" t="s">
        <v>117</v>
      </c>
      <c r="B22" s="20"/>
      <c r="C22" s="19" t="s">
        <v>150</v>
      </c>
      <c r="D22" s="35">
        <f>SUM(D23:D26)</f>
        <v>0</v>
      </c>
    </row>
    <row r="23" spans="1:4" ht="15.75" customHeight="1">
      <c r="A23" s="20" t="s">
        <v>118</v>
      </c>
      <c r="B23" s="17"/>
      <c r="C23" s="19" t="s">
        <v>151</v>
      </c>
      <c r="D23" s="36"/>
    </row>
    <row r="24" spans="1:4" ht="15.75" customHeight="1">
      <c r="A24" s="20" t="s">
        <v>119</v>
      </c>
      <c r="B24" s="20"/>
      <c r="C24" s="19" t="s">
        <v>152</v>
      </c>
      <c r="D24" s="36"/>
    </row>
    <row r="25" spans="1:4" ht="15.75" customHeight="1">
      <c r="A25" s="20" t="s">
        <v>120</v>
      </c>
      <c r="B25" s="20"/>
      <c r="C25" s="19" t="s">
        <v>153</v>
      </c>
      <c r="D25" s="36"/>
    </row>
    <row r="26" spans="1:4" ht="15.75" customHeight="1">
      <c r="A26" s="20" t="s">
        <v>121</v>
      </c>
      <c r="B26" s="20"/>
      <c r="C26" s="19" t="s">
        <v>154</v>
      </c>
      <c r="D26" s="36"/>
    </row>
    <row r="27" spans="1:4" ht="15.75" customHeight="1">
      <c r="A27" s="20" t="s">
        <v>122</v>
      </c>
      <c r="B27" s="17">
        <v>9419</v>
      </c>
      <c r="C27" s="20" t="s">
        <v>155</v>
      </c>
      <c r="D27" s="35">
        <f>SUM(D28,D32,D36)</f>
        <v>0</v>
      </c>
    </row>
    <row r="28" spans="1:4" ht="15.75" customHeight="1">
      <c r="A28" s="20" t="s">
        <v>123</v>
      </c>
      <c r="B28" s="20"/>
      <c r="C28" s="19" t="s">
        <v>156</v>
      </c>
      <c r="D28" s="35">
        <f>SUM(D29:D31)</f>
        <v>0</v>
      </c>
    </row>
    <row r="29" spans="1:4" ht="15.75" customHeight="1">
      <c r="A29" s="20" t="s">
        <v>124</v>
      </c>
      <c r="B29" s="20"/>
      <c r="C29" s="19" t="s">
        <v>157</v>
      </c>
      <c r="D29" s="36"/>
    </row>
    <row r="30" spans="1:4" ht="15.75" customHeight="1">
      <c r="A30" s="20" t="s">
        <v>125</v>
      </c>
      <c r="B30" s="17"/>
      <c r="C30" s="19" t="s">
        <v>158</v>
      </c>
      <c r="D30" s="36"/>
    </row>
    <row r="31" spans="1:4" ht="15.75" customHeight="1">
      <c r="A31" s="20" t="s">
        <v>126</v>
      </c>
      <c r="B31" s="20">
        <v>9500</v>
      </c>
      <c r="C31" s="19" t="s">
        <v>159</v>
      </c>
      <c r="D31" s="36"/>
    </row>
    <row r="32" spans="1:4" ht="15.75" customHeight="1">
      <c r="A32" s="20" t="s">
        <v>127</v>
      </c>
      <c r="B32" s="20"/>
      <c r="C32" s="19" t="s">
        <v>160</v>
      </c>
      <c r="D32" s="35">
        <f>SUM(D33:D35)</f>
        <v>0</v>
      </c>
    </row>
    <row r="33" spans="1:4" ht="15.75" customHeight="1">
      <c r="A33" s="20" t="s">
        <v>133</v>
      </c>
      <c r="B33" s="17"/>
      <c r="C33" s="19" t="s">
        <v>157</v>
      </c>
      <c r="D33" s="36"/>
    </row>
    <row r="34" spans="1:4" ht="15.75" customHeight="1">
      <c r="A34" s="20" t="s">
        <v>128</v>
      </c>
      <c r="B34" s="20"/>
      <c r="C34" s="19" t="s">
        <v>158</v>
      </c>
      <c r="D34" s="36"/>
    </row>
    <row r="35" spans="1:4" ht="15.75" customHeight="1">
      <c r="A35" s="20" t="s">
        <v>129</v>
      </c>
      <c r="B35" s="20"/>
      <c r="C35" s="19" t="s">
        <v>161</v>
      </c>
      <c r="D35" s="36"/>
    </row>
    <row r="36" spans="1:4" ht="15.75" customHeight="1">
      <c r="A36" s="20" t="s">
        <v>130</v>
      </c>
      <c r="B36" s="20"/>
      <c r="C36" s="20" t="s">
        <v>162</v>
      </c>
      <c r="D36" s="35">
        <f>SUM(D37:D41)</f>
        <v>0</v>
      </c>
    </row>
    <row r="37" spans="1:4" ht="15.75" customHeight="1">
      <c r="A37" s="20" t="s">
        <v>131</v>
      </c>
      <c r="B37" s="20"/>
      <c r="C37" s="19" t="s">
        <v>163</v>
      </c>
      <c r="D37" s="36"/>
    </row>
    <row r="38" spans="1:4" ht="15.75" customHeight="1">
      <c r="A38" s="37"/>
      <c r="B38" s="38"/>
      <c r="C38" s="19" t="s">
        <v>164</v>
      </c>
      <c r="D38" s="36"/>
    </row>
    <row r="39" spans="1:4" ht="15.75" customHeight="1">
      <c r="A39" s="37"/>
      <c r="B39" s="38"/>
      <c r="C39" s="19" t="s">
        <v>165</v>
      </c>
      <c r="D39" s="36"/>
    </row>
    <row r="40" spans="1:4" ht="15.75" customHeight="1">
      <c r="A40" s="37"/>
      <c r="B40" s="38"/>
      <c r="C40" s="19" t="s">
        <v>166</v>
      </c>
      <c r="D40" s="36"/>
    </row>
    <row r="41" spans="1:4" ht="15.75" customHeight="1">
      <c r="A41" s="37"/>
      <c r="B41" s="38"/>
      <c r="C41" s="19" t="s">
        <v>167</v>
      </c>
      <c r="D41" s="36"/>
    </row>
    <row r="42" spans="1:4" ht="15.75" customHeight="1">
      <c r="A42" s="37"/>
      <c r="B42" s="38"/>
      <c r="C42" s="20" t="s">
        <v>168</v>
      </c>
      <c r="D42" s="35">
        <f>SUM(D43,D45)</f>
        <v>0</v>
      </c>
    </row>
    <row r="43" spans="1:4" ht="15.75" customHeight="1">
      <c r="A43" s="37"/>
      <c r="B43" s="38"/>
      <c r="C43" s="20" t="s">
        <v>169</v>
      </c>
      <c r="D43" s="35">
        <f>D44</f>
        <v>0</v>
      </c>
    </row>
    <row r="44" spans="1:4" ht="15.75" customHeight="1">
      <c r="A44" s="37"/>
      <c r="B44" s="38"/>
      <c r="C44" s="20" t="s">
        <v>170</v>
      </c>
      <c r="D44" s="36"/>
    </row>
    <row r="45" spans="1:4" ht="15.75" customHeight="1">
      <c r="A45" s="37"/>
      <c r="B45" s="38"/>
      <c r="C45" s="20" t="s">
        <v>171</v>
      </c>
      <c r="D45" s="35">
        <f>SUM(D46:D47)</f>
        <v>0</v>
      </c>
    </row>
    <row r="46" spans="1:4" ht="15.75" customHeight="1">
      <c r="A46" s="37"/>
      <c r="B46" s="38"/>
      <c r="C46" s="20" t="s">
        <v>172</v>
      </c>
      <c r="D46" s="36"/>
    </row>
    <row r="47" spans="1:4" ht="15.75" customHeight="1">
      <c r="A47" s="37"/>
      <c r="B47" s="38"/>
      <c r="C47" s="20" t="s">
        <v>173</v>
      </c>
      <c r="D47" s="36"/>
    </row>
    <row r="48" spans="1:4" ht="15.75" customHeight="1">
      <c r="A48" s="37"/>
      <c r="B48" s="38"/>
      <c r="C48" s="20" t="s">
        <v>174</v>
      </c>
      <c r="D48" s="36"/>
    </row>
    <row r="49" spans="1:4" ht="15.75" customHeight="1">
      <c r="A49" s="37"/>
      <c r="B49" s="38"/>
      <c r="C49" s="20" t="s">
        <v>175</v>
      </c>
      <c r="D49" s="35">
        <f>SUM(D50,D57,D71,D77,D81:D82,D87)</f>
        <v>14000</v>
      </c>
    </row>
    <row r="50" spans="1:4" ht="15.75" customHeight="1">
      <c r="A50" s="37"/>
      <c r="B50" s="38"/>
      <c r="C50" s="20" t="s">
        <v>176</v>
      </c>
      <c r="D50" s="35">
        <f>SUM(D51:D56)</f>
        <v>0</v>
      </c>
    </row>
    <row r="51" spans="1:4" ht="15.75" customHeight="1">
      <c r="A51" s="37"/>
      <c r="B51" s="38"/>
      <c r="C51" s="19" t="s">
        <v>177</v>
      </c>
      <c r="D51" s="36"/>
    </row>
    <row r="52" spans="1:4" ht="15.75" customHeight="1">
      <c r="A52" s="37"/>
      <c r="B52" s="38"/>
      <c r="C52" s="19" t="s">
        <v>178</v>
      </c>
      <c r="D52" s="36"/>
    </row>
    <row r="53" spans="1:4" ht="15.75" customHeight="1">
      <c r="A53" s="37"/>
      <c r="B53" s="38"/>
      <c r="C53" s="19" t="s">
        <v>179</v>
      </c>
      <c r="D53" s="36"/>
    </row>
    <row r="54" spans="1:4" ht="15.75" customHeight="1">
      <c r="A54" s="37"/>
      <c r="B54" s="38"/>
      <c r="C54" s="39" t="s">
        <v>180</v>
      </c>
      <c r="D54" s="36"/>
    </row>
    <row r="55" spans="1:4" ht="15.75" customHeight="1">
      <c r="A55" s="37"/>
      <c r="B55" s="38"/>
      <c r="C55" s="39" t="s">
        <v>181</v>
      </c>
      <c r="D55" s="36"/>
    </row>
    <row r="56" spans="1:4" ht="15.75" customHeight="1">
      <c r="A56" s="37"/>
      <c r="B56" s="38"/>
      <c r="C56" s="19" t="s">
        <v>182</v>
      </c>
      <c r="D56" s="36"/>
    </row>
    <row r="57" spans="1:4" ht="15.75" customHeight="1">
      <c r="A57" s="37"/>
      <c r="B57" s="38"/>
      <c r="C57" s="20" t="s">
        <v>183</v>
      </c>
      <c r="D57" s="35">
        <f>SUM(D58:D70)</f>
        <v>9419</v>
      </c>
    </row>
    <row r="58" spans="1:4" ht="15.75" customHeight="1">
      <c r="A58" s="37"/>
      <c r="B58" s="38"/>
      <c r="C58" s="19" t="s">
        <v>184</v>
      </c>
      <c r="D58" s="40"/>
    </row>
    <row r="59" spans="1:4" ht="15.75" customHeight="1">
      <c r="A59" s="37"/>
      <c r="B59" s="38"/>
      <c r="C59" s="19" t="s">
        <v>185</v>
      </c>
      <c r="D59" s="40"/>
    </row>
    <row r="60" spans="1:4" ht="15.75" customHeight="1">
      <c r="A60" s="37"/>
      <c r="B60" s="38"/>
      <c r="C60" s="19" t="s">
        <v>186</v>
      </c>
      <c r="D60" s="40"/>
    </row>
    <row r="61" spans="1:4" ht="15.75" customHeight="1">
      <c r="A61" s="37"/>
      <c r="B61" s="38"/>
      <c r="C61" s="19" t="s">
        <v>187</v>
      </c>
      <c r="D61" s="40">
        <v>9419</v>
      </c>
    </row>
    <row r="62" spans="1:4" ht="15.75" customHeight="1">
      <c r="A62" s="37"/>
      <c r="B62" s="38"/>
      <c r="C62" s="19" t="s">
        <v>188</v>
      </c>
      <c r="D62" s="36"/>
    </row>
    <row r="63" spans="1:4" ht="15.75" customHeight="1">
      <c r="A63" s="37"/>
      <c r="B63" s="38"/>
      <c r="C63" s="19" t="s">
        <v>189</v>
      </c>
      <c r="D63" s="36"/>
    </row>
    <row r="64" spans="1:4" ht="15.75" customHeight="1">
      <c r="A64" s="37"/>
      <c r="B64" s="38"/>
      <c r="C64" s="19" t="s">
        <v>178</v>
      </c>
      <c r="D64" s="36"/>
    </row>
    <row r="65" spans="1:4" ht="15.75" customHeight="1">
      <c r="A65" s="37"/>
      <c r="B65" s="38"/>
      <c r="C65" s="39" t="s">
        <v>190</v>
      </c>
      <c r="D65" s="40"/>
    </row>
    <row r="66" spans="1:4" ht="15.75" customHeight="1">
      <c r="A66" s="37"/>
      <c r="B66" s="38"/>
      <c r="C66" s="19" t="s">
        <v>191</v>
      </c>
      <c r="D66" s="36"/>
    </row>
    <row r="67" spans="1:4" ht="15.75" customHeight="1">
      <c r="A67" s="37"/>
      <c r="B67" s="38"/>
      <c r="C67" s="19" t="s">
        <v>192</v>
      </c>
      <c r="D67" s="36"/>
    </row>
    <row r="68" spans="1:4" ht="15.75" customHeight="1">
      <c r="A68" s="37"/>
      <c r="B68" s="38"/>
      <c r="C68" s="39" t="s">
        <v>180</v>
      </c>
      <c r="D68" s="36"/>
    </row>
    <row r="69" spans="1:4" ht="15.75" customHeight="1">
      <c r="A69" s="37"/>
      <c r="B69" s="38"/>
      <c r="C69" s="19" t="s">
        <v>193</v>
      </c>
      <c r="D69" s="40"/>
    </row>
    <row r="70" spans="1:4" ht="15.75" customHeight="1">
      <c r="A70" s="37"/>
      <c r="B70" s="38"/>
      <c r="C70" s="19" t="s">
        <v>194</v>
      </c>
      <c r="D70" s="40"/>
    </row>
    <row r="71" spans="1:4" ht="15.75" customHeight="1">
      <c r="A71" s="37"/>
      <c r="B71" s="38"/>
      <c r="C71" s="20" t="s">
        <v>195</v>
      </c>
      <c r="D71" s="35">
        <f>SUM(D72:D76)</f>
        <v>0</v>
      </c>
    </row>
    <row r="72" spans="1:4" ht="15.75" customHeight="1">
      <c r="A72" s="37"/>
      <c r="B72" s="38"/>
      <c r="C72" s="19" t="s">
        <v>196</v>
      </c>
      <c r="D72" s="40"/>
    </row>
    <row r="73" spans="1:4" ht="15.75" customHeight="1">
      <c r="A73" s="37"/>
      <c r="B73" s="38"/>
      <c r="C73" s="19" t="s">
        <v>197</v>
      </c>
      <c r="D73" s="36"/>
    </row>
    <row r="74" spans="1:4" ht="15.75" customHeight="1">
      <c r="A74" s="37"/>
      <c r="B74" s="38"/>
      <c r="C74" s="19" t="s">
        <v>198</v>
      </c>
      <c r="D74" s="36"/>
    </row>
    <row r="75" spans="1:4" ht="15.75" customHeight="1">
      <c r="A75" s="37"/>
      <c r="B75" s="38"/>
      <c r="C75" s="19" t="s">
        <v>199</v>
      </c>
      <c r="D75" s="36"/>
    </row>
    <row r="76" spans="1:4" ht="15.75" customHeight="1">
      <c r="A76" s="37"/>
      <c r="B76" s="38"/>
      <c r="C76" s="19" t="s">
        <v>200</v>
      </c>
      <c r="D76" s="36"/>
    </row>
    <row r="77" spans="1:4" ht="15.75" customHeight="1">
      <c r="A77" s="37"/>
      <c r="B77" s="38"/>
      <c r="C77" s="20" t="s">
        <v>201</v>
      </c>
      <c r="D77" s="35">
        <f>SUM(D78:D80)</f>
        <v>0</v>
      </c>
    </row>
    <row r="78" spans="1:4" ht="15.75" customHeight="1">
      <c r="A78" s="37"/>
      <c r="B78" s="38"/>
      <c r="C78" s="19" t="s">
        <v>202</v>
      </c>
      <c r="D78" s="36"/>
    </row>
    <row r="79" spans="1:4" ht="15.75" customHeight="1">
      <c r="A79" s="37"/>
      <c r="B79" s="38"/>
      <c r="C79" s="19" t="s">
        <v>203</v>
      </c>
      <c r="D79" s="36"/>
    </row>
    <row r="80" spans="1:4" ht="15.75" customHeight="1">
      <c r="A80" s="37"/>
      <c r="B80" s="38"/>
      <c r="C80" s="19" t="s">
        <v>204</v>
      </c>
      <c r="D80" s="36"/>
    </row>
    <row r="81" spans="1:4" ht="15.75" customHeight="1">
      <c r="A81" s="37"/>
      <c r="B81" s="38"/>
      <c r="C81" s="20" t="s">
        <v>205</v>
      </c>
      <c r="D81" s="36"/>
    </row>
    <row r="82" spans="1:4" ht="15.75" customHeight="1">
      <c r="A82" s="37"/>
      <c r="B82" s="38"/>
      <c r="C82" s="20" t="s">
        <v>206</v>
      </c>
      <c r="D82" s="35">
        <f>SUM(D83:D86)</f>
        <v>0</v>
      </c>
    </row>
    <row r="83" spans="1:4" ht="15.75" customHeight="1">
      <c r="A83" s="37"/>
      <c r="B83" s="38"/>
      <c r="C83" s="19" t="s">
        <v>207</v>
      </c>
      <c r="D83" s="36"/>
    </row>
    <row r="84" spans="1:4" ht="15.75" customHeight="1">
      <c r="A84" s="37"/>
      <c r="B84" s="38"/>
      <c r="C84" s="19" t="s">
        <v>208</v>
      </c>
      <c r="D84" s="36"/>
    </row>
    <row r="85" spans="1:4" ht="15.75" customHeight="1">
      <c r="A85" s="37"/>
      <c r="B85" s="38"/>
      <c r="C85" s="19" t="s">
        <v>209</v>
      </c>
      <c r="D85" s="36"/>
    </row>
    <row r="86" spans="1:4" ht="15.75" customHeight="1">
      <c r="A86" s="37"/>
      <c r="B86" s="38"/>
      <c r="C86" s="19" t="s">
        <v>210</v>
      </c>
      <c r="D86" s="36"/>
    </row>
    <row r="87" spans="1:4" ht="15.75" customHeight="1">
      <c r="A87" s="37"/>
      <c r="B87" s="38"/>
      <c r="C87" s="20" t="s">
        <v>211</v>
      </c>
      <c r="D87" s="35">
        <f>SUM(D88:D92)</f>
        <v>4581</v>
      </c>
    </row>
    <row r="88" spans="1:4" ht="15.75" customHeight="1">
      <c r="A88" s="37"/>
      <c r="B88" s="38"/>
      <c r="C88" s="19" t="s">
        <v>196</v>
      </c>
      <c r="D88" s="40"/>
    </row>
    <row r="89" spans="1:4" ht="15.75" customHeight="1">
      <c r="A89" s="37"/>
      <c r="B89" s="38"/>
      <c r="C89" s="19" t="s">
        <v>197</v>
      </c>
      <c r="D89" s="36"/>
    </row>
    <row r="90" spans="1:4" ht="15.75" customHeight="1">
      <c r="A90" s="37"/>
      <c r="B90" s="38"/>
      <c r="C90" s="19" t="s">
        <v>198</v>
      </c>
      <c r="D90" s="36"/>
    </row>
    <row r="91" spans="1:4" ht="15.75" customHeight="1">
      <c r="A91" s="37"/>
      <c r="B91" s="38"/>
      <c r="C91" s="19" t="s">
        <v>199</v>
      </c>
      <c r="D91" s="36"/>
    </row>
    <row r="92" spans="1:4" ht="15.75" customHeight="1">
      <c r="A92" s="37"/>
      <c r="B92" s="38"/>
      <c r="C92" s="19" t="s">
        <v>212</v>
      </c>
      <c r="D92" s="36">
        <v>4581</v>
      </c>
    </row>
    <row r="93" spans="1:4" ht="15.75" customHeight="1">
      <c r="A93" s="37"/>
      <c r="B93" s="38"/>
      <c r="C93" s="20" t="s">
        <v>213</v>
      </c>
      <c r="D93" s="35">
        <f>SUM(D94,D100,D108,D116,D121,D127,D132,D137,D140)</f>
        <v>0</v>
      </c>
    </row>
    <row r="94" spans="1:4" ht="15.75" customHeight="1">
      <c r="A94" s="37"/>
      <c r="B94" s="38"/>
      <c r="C94" s="19" t="s">
        <v>214</v>
      </c>
      <c r="D94" s="35">
        <f>SUM(D95:D99)</f>
        <v>0</v>
      </c>
    </row>
    <row r="95" spans="1:4" ht="15.75" customHeight="1">
      <c r="A95" s="37"/>
      <c r="B95" s="38"/>
      <c r="C95" s="20" t="s">
        <v>215</v>
      </c>
      <c r="D95" s="36"/>
    </row>
    <row r="96" spans="1:4" ht="15.75" customHeight="1">
      <c r="A96" s="37"/>
      <c r="B96" s="38"/>
      <c r="C96" s="20" t="s">
        <v>216</v>
      </c>
      <c r="D96" s="36"/>
    </row>
    <row r="97" spans="1:4" ht="15.75" customHeight="1">
      <c r="A97" s="37"/>
      <c r="B97" s="38"/>
      <c r="C97" s="20" t="s">
        <v>217</v>
      </c>
      <c r="D97" s="36"/>
    </row>
    <row r="98" spans="1:4" ht="15.75" customHeight="1">
      <c r="A98" s="37"/>
      <c r="B98" s="38"/>
      <c r="C98" s="20" t="s">
        <v>218</v>
      </c>
      <c r="D98" s="36"/>
    </row>
    <row r="99" spans="1:4" ht="15.75" customHeight="1">
      <c r="A99" s="37"/>
      <c r="B99" s="38"/>
      <c r="C99" s="20" t="s">
        <v>219</v>
      </c>
      <c r="D99" s="36"/>
    </row>
    <row r="100" spans="1:4" ht="15.75" customHeight="1">
      <c r="A100" s="37"/>
      <c r="B100" s="38"/>
      <c r="C100" s="19" t="s">
        <v>220</v>
      </c>
      <c r="D100" s="35">
        <f>SUM(D101:D107)</f>
        <v>0</v>
      </c>
    </row>
    <row r="101" spans="1:4" ht="15.75" customHeight="1">
      <c r="A101" s="37"/>
      <c r="B101" s="38"/>
      <c r="C101" s="19" t="s">
        <v>221</v>
      </c>
      <c r="D101" s="36"/>
    </row>
    <row r="102" spans="1:4" ht="15.75" customHeight="1">
      <c r="A102" s="37"/>
      <c r="B102" s="38"/>
      <c r="C102" s="19" t="s">
        <v>222</v>
      </c>
      <c r="D102" s="36"/>
    </row>
    <row r="103" spans="1:4" ht="15.75" customHeight="1">
      <c r="A103" s="37"/>
      <c r="B103" s="38"/>
      <c r="C103" s="19" t="s">
        <v>223</v>
      </c>
      <c r="D103" s="36"/>
    </row>
    <row r="104" spans="1:4" ht="15.75" customHeight="1">
      <c r="A104" s="37"/>
      <c r="B104" s="38"/>
      <c r="C104" s="19" t="s">
        <v>224</v>
      </c>
      <c r="D104" s="36"/>
    </row>
    <row r="105" spans="1:4" ht="15.75" customHeight="1">
      <c r="A105" s="37"/>
      <c r="B105" s="38"/>
      <c r="C105" s="19" t="s">
        <v>225</v>
      </c>
      <c r="D105" s="36"/>
    </row>
    <row r="106" spans="1:4" ht="15.75" customHeight="1">
      <c r="A106" s="37"/>
      <c r="B106" s="38"/>
      <c r="C106" s="19" t="s">
        <v>226</v>
      </c>
      <c r="D106" s="36"/>
    </row>
    <row r="107" spans="1:4" ht="15.75" customHeight="1">
      <c r="A107" s="37"/>
      <c r="B107" s="38"/>
      <c r="C107" s="19" t="s">
        <v>227</v>
      </c>
      <c r="D107" s="36"/>
    </row>
    <row r="108" spans="1:4" ht="15.75" customHeight="1">
      <c r="A108" s="37"/>
      <c r="B108" s="38"/>
      <c r="C108" s="19" t="s">
        <v>228</v>
      </c>
      <c r="D108" s="35">
        <f>SUM(D109:D115)</f>
        <v>0</v>
      </c>
    </row>
    <row r="109" spans="1:4" ht="15.75" customHeight="1">
      <c r="A109" s="37"/>
      <c r="B109" s="38"/>
      <c r="C109" s="19" t="s">
        <v>229</v>
      </c>
      <c r="D109" s="36"/>
    </row>
    <row r="110" spans="1:4" ht="15.75" customHeight="1">
      <c r="A110" s="37"/>
      <c r="B110" s="38"/>
      <c r="C110" s="19" t="s">
        <v>230</v>
      </c>
      <c r="D110" s="36"/>
    </row>
    <row r="111" spans="1:4" ht="15.75" customHeight="1">
      <c r="A111" s="37"/>
      <c r="B111" s="38"/>
      <c r="C111" s="19" t="s">
        <v>221</v>
      </c>
      <c r="D111" s="36"/>
    </row>
    <row r="112" spans="1:4" ht="15.75" customHeight="1">
      <c r="A112" s="37"/>
      <c r="B112" s="38"/>
      <c r="C112" s="19" t="s">
        <v>222</v>
      </c>
      <c r="D112" s="36"/>
    </row>
    <row r="113" spans="1:4" ht="15.75" customHeight="1">
      <c r="A113" s="37"/>
      <c r="B113" s="38"/>
      <c r="C113" s="19" t="s">
        <v>223</v>
      </c>
      <c r="D113" s="36"/>
    </row>
    <row r="114" spans="1:4" ht="15.75" customHeight="1">
      <c r="A114" s="37"/>
      <c r="B114" s="38"/>
      <c r="C114" s="19" t="s">
        <v>231</v>
      </c>
      <c r="D114" s="36"/>
    </row>
    <row r="115" spans="1:4" ht="15.75" customHeight="1">
      <c r="A115" s="37"/>
      <c r="B115" s="38"/>
      <c r="C115" s="19" t="s">
        <v>232</v>
      </c>
      <c r="D115" s="36"/>
    </row>
    <row r="116" spans="1:4" ht="15.75" customHeight="1">
      <c r="A116" s="37"/>
      <c r="B116" s="38"/>
      <c r="C116" s="19" t="s">
        <v>233</v>
      </c>
      <c r="D116" s="35">
        <f>SUM(D117:D120)</f>
        <v>0</v>
      </c>
    </row>
    <row r="117" spans="1:4" ht="15.75" customHeight="1">
      <c r="A117" s="37"/>
      <c r="B117" s="38"/>
      <c r="C117" s="19" t="s">
        <v>234</v>
      </c>
      <c r="D117" s="36"/>
    </row>
    <row r="118" spans="1:4" ht="15.75" customHeight="1">
      <c r="A118" s="37"/>
      <c r="B118" s="38"/>
      <c r="C118" s="39" t="s">
        <v>235</v>
      </c>
      <c r="D118" s="36"/>
    </row>
    <row r="119" spans="1:4" ht="15.75" customHeight="1">
      <c r="A119" s="37"/>
      <c r="B119" s="38"/>
      <c r="C119" s="39" t="s">
        <v>236</v>
      </c>
      <c r="D119" s="36"/>
    </row>
    <row r="120" spans="1:4" ht="15.75" customHeight="1">
      <c r="A120" s="37"/>
      <c r="B120" s="38"/>
      <c r="C120" s="19" t="s">
        <v>237</v>
      </c>
      <c r="D120" s="36"/>
    </row>
    <row r="121" spans="1:4" ht="15.75" customHeight="1">
      <c r="A121" s="37"/>
      <c r="B121" s="38"/>
      <c r="C121" s="19" t="s">
        <v>238</v>
      </c>
      <c r="D121" s="35">
        <f>SUM(D122:D126)</f>
        <v>0</v>
      </c>
    </row>
    <row r="122" spans="1:4" ht="15.75" customHeight="1">
      <c r="A122" s="37"/>
      <c r="B122" s="38"/>
      <c r="C122" s="19" t="s">
        <v>234</v>
      </c>
      <c r="D122" s="36"/>
    </row>
    <row r="123" spans="1:4" ht="15.75" customHeight="1">
      <c r="A123" s="37"/>
      <c r="B123" s="38"/>
      <c r="C123" s="39" t="s">
        <v>235</v>
      </c>
      <c r="D123" s="36"/>
    </row>
    <row r="124" spans="1:4" ht="15.75" customHeight="1">
      <c r="A124" s="37"/>
      <c r="B124" s="38"/>
      <c r="C124" s="39" t="s">
        <v>239</v>
      </c>
      <c r="D124" s="36"/>
    </row>
    <row r="125" spans="1:4" ht="15.75" customHeight="1">
      <c r="A125" s="37"/>
      <c r="B125" s="38"/>
      <c r="C125" s="19" t="s">
        <v>199</v>
      </c>
      <c r="D125" s="36"/>
    </row>
    <row r="126" spans="1:4" ht="15.75" customHeight="1">
      <c r="A126" s="37"/>
      <c r="B126" s="38"/>
      <c r="C126" s="19" t="s">
        <v>240</v>
      </c>
      <c r="D126" s="36"/>
    </row>
    <row r="127" spans="1:4" ht="15.75" customHeight="1">
      <c r="A127" s="37"/>
      <c r="B127" s="38"/>
      <c r="C127" s="19" t="s">
        <v>241</v>
      </c>
      <c r="D127" s="35">
        <f>SUM(D128:D131)</f>
        <v>0</v>
      </c>
    </row>
    <row r="128" spans="1:4" ht="15.75" customHeight="1">
      <c r="A128" s="37"/>
      <c r="B128" s="38"/>
      <c r="C128" s="19" t="s">
        <v>158</v>
      </c>
      <c r="D128" s="36"/>
    </row>
    <row r="129" spans="1:4" ht="15.75" customHeight="1">
      <c r="A129" s="37"/>
      <c r="B129" s="38"/>
      <c r="C129" s="19" t="s">
        <v>242</v>
      </c>
      <c r="D129" s="36"/>
    </row>
    <row r="130" spans="1:4" ht="15.75" customHeight="1">
      <c r="A130" s="37"/>
      <c r="B130" s="38"/>
      <c r="C130" s="19" t="s">
        <v>243</v>
      </c>
      <c r="D130" s="36"/>
    </row>
    <row r="131" spans="1:4" ht="15.75" customHeight="1">
      <c r="A131" s="37"/>
      <c r="B131" s="38"/>
      <c r="C131" s="19" t="s">
        <v>244</v>
      </c>
      <c r="D131" s="36"/>
    </row>
    <row r="132" spans="1:4" ht="15.75" customHeight="1">
      <c r="A132" s="37"/>
      <c r="B132" s="38"/>
      <c r="C132" s="19" t="s">
        <v>245</v>
      </c>
      <c r="D132" s="35">
        <f>SUM(D133:D136)</f>
        <v>0</v>
      </c>
    </row>
    <row r="133" spans="1:4" ht="15.75" customHeight="1">
      <c r="A133" s="37"/>
      <c r="B133" s="38"/>
      <c r="C133" s="19" t="s">
        <v>158</v>
      </c>
      <c r="D133" s="36"/>
    </row>
    <row r="134" spans="1:4" ht="15.75" customHeight="1">
      <c r="A134" s="37"/>
      <c r="B134" s="38"/>
      <c r="C134" s="19" t="s">
        <v>242</v>
      </c>
      <c r="D134" s="36"/>
    </row>
    <row r="135" spans="1:4" ht="15.75" customHeight="1">
      <c r="A135" s="37"/>
      <c r="B135" s="38"/>
      <c r="C135" s="19" t="s">
        <v>246</v>
      </c>
      <c r="D135" s="36"/>
    </row>
    <row r="136" spans="1:4" ht="15.75" customHeight="1">
      <c r="A136" s="37"/>
      <c r="B136" s="38"/>
      <c r="C136" s="19" t="s">
        <v>247</v>
      </c>
      <c r="D136" s="36"/>
    </row>
    <row r="137" spans="1:4" ht="15.75" customHeight="1">
      <c r="A137" s="37"/>
      <c r="B137" s="38"/>
      <c r="C137" s="19" t="s">
        <v>248</v>
      </c>
      <c r="D137" s="35">
        <f>SUM(D138:D139)</f>
        <v>0</v>
      </c>
    </row>
    <row r="138" spans="1:4" ht="15.75" customHeight="1">
      <c r="A138" s="37"/>
      <c r="B138" s="38"/>
      <c r="C138" s="19" t="s">
        <v>249</v>
      </c>
      <c r="D138" s="36"/>
    </row>
    <row r="139" spans="1:4" ht="15.75" customHeight="1">
      <c r="A139" s="37"/>
      <c r="B139" s="38"/>
      <c r="C139" s="19" t="s">
        <v>250</v>
      </c>
      <c r="D139" s="36"/>
    </row>
    <row r="140" spans="1:4" ht="15.75" customHeight="1">
      <c r="A140" s="37"/>
      <c r="B140" s="38"/>
      <c r="C140" s="19" t="s">
        <v>251</v>
      </c>
      <c r="D140" s="35">
        <f>SUM(D141:D144)</f>
        <v>0</v>
      </c>
    </row>
    <row r="141" spans="1:4" ht="15.75" customHeight="1">
      <c r="A141" s="37"/>
      <c r="B141" s="38"/>
      <c r="C141" s="19" t="s">
        <v>249</v>
      </c>
      <c r="D141" s="36"/>
    </row>
    <row r="142" spans="1:4" ht="15.75" customHeight="1">
      <c r="A142" s="37"/>
      <c r="B142" s="38"/>
      <c r="C142" s="19" t="s">
        <v>252</v>
      </c>
      <c r="D142" s="36"/>
    </row>
    <row r="143" spans="1:4" ht="15.75" customHeight="1">
      <c r="A143" s="37"/>
      <c r="B143" s="38"/>
      <c r="C143" s="19" t="s">
        <v>253</v>
      </c>
      <c r="D143" s="36"/>
    </row>
    <row r="144" spans="1:4" ht="15.75" customHeight="1">
      <c r="A144" s="37"/>
      <c r="B144" s="38"/>
      <c r="C144" s="19" t="s">
        <v>254</v>
      </c>
      <c r="D144" s="36"/>
    </row>
    <row r="145" spans="1:4" ht="15.75" customHeight="1">
      <c r="A145" s="37"/>
      <c r="B145" s="38"/>
      <c r="C145" s="19" t="s">
        <v>255</v>
      </c>
      <c r="D145" s="35">
        <f>SUM(D146,D149,D154,D158,D163,D168,D177,D184)</f>
        <v>0</v>
      </c>
    </row>
    <row r="146" spans="1:4" ht="15.75" customHeight="1">
      <c r="A146" s="37"/>
      <c r="B146" s="38"/>
      <c r="C146" s="19" t="s">
        <v>256</v>
      </c>
      <c r="D146" s="35">
        <f>SUM(D147:D148)</f>
        <v>0</v>
      </c>
    </row>
    <row r="147" spans="1:4" ht="15.75" customHeight="1">
      <c r="A147" s="37"/>
      <c r="B147" s="38"/>
      <c r="C147" s="19" t="s">
        <v>257</v>
      </c>
      <c r="D147" s="36"/>
    </row>
    <row r="148" spans="1:4" ht="15.75" customHeight="1">
      <c r="A148" s="37"/>
      <c r="B148" s="38"/>
      <c r="C148" s="19" t="s">
        <v>258</v>
      </c>
      <c r="D148" s="36"/>
    </row>
    <row r="149" spans="1:4" ht="15.75" customHeight="1">
      <c r="A149" s="37"/>
      <c r="B149" s="38"/>
      <c r="C149" s="19" t="s">
        <v>259</v>
      </c>
      <c r="D149" s="35">
        <f>SUM(D150:D153)</f>
        <v>0</v>
      </c>
    </row>
    <row r="150" spans="1:4" ht="15.75" customHeight="1">
      <c r="A150" s="37"/>
      <c r="B150" s="38"/>
      <c r="C150" s="19" t="s">
        <v>260</v>
      </c>
      <c r="D150" s="36"/>
    </row>
    <row r="151" spans="1:4" ht="15.75" customHeight="1">
      <c r="A151" s="37"/>
      <c r="B151" s="38"/>
      <c r="C151" s="19" t="s">
        <v>261</v>
      </c>
      <c r="D151" s="36"/>
    </row>
    <row r="152" spans="1:4" ht="15.75" customHeight="1">
      <c r="A152" s="37"/>
      <c r="B152" s="38"/>
      <c r="C152" s="19" t="s">
        <v>262</v>
      </c>
      <c r="D152" s="36"/>
    </row>
    <row r="153" spans="1:4" ht="15.75" customHeight="1">
      <c r="A153" s="37"/>
      <c r="B153" s="38"/>
      <c r="C153" s="19" t="s">
        <v>263</v>
      </c>
      <c r="D153" s="36"/>
    </row>
    <row r="154" spans="1:4" ht="15.75" customHeight="1">
      <c r="A154" s="37"/>
      <c r="B154" s="38"/>
      <c r="C154" s="19" t="s">
        <v>264</v>
      </c>
      <c r="D154" s="35">
        <f>SUM(D155:D157)</f>
        <v>0</v>
      </c>
    </row>
    <row r="155" spans="1:4" ht="15.75" customHeight="1">
      <c r="A155" s="37"/>
      <c r="B155" s="38"/>
      <c r="C155" s="19" t="s">
        <v>262</v>
      </c>
      <c r="D155" s="36"/>
    </row>
    <row r="156" spans="1:4" ht="15.75" customHeight="1">
      <c r="A156" s="37"/>
      <c r="B156" s="38"/>
      <c r="C156" s="19" t="s">
        <v>260</v>
      </c>
      <c r="D156" s="36"/>
    </row>
    <row r="157" spans="1:4" ht="15.75" customHeight="1">
      <c r="A157" s="37"/>
      <c r="B157" s="38"/>
      <c r="C157" s="19" t="s">
        <v>265</v>
      </c>
      <c r="D157" s="36"/>
    </row>
    <row r="158" spans="1:4" ht="15.75" customHeight="1">
      <c r="A158" s="37"/>
      <c r="B158" s="38"/>
      <c r="C158" s="19" t="s">
        <v>266</v>
      </c>
      <c r="D158" s="35">
        <f>SUM(D159:D162)</f>
        <v>0</v>
      </c>
    </row>
    <row r="159" spans="1:4" ht="15.75" customHeight="1">
      <c r="A159" s="37"/>
      <c r="B159" s="38"/>
      <c r="C159" s="19" t="s">
        <v>262</v>
      </c>
      <c r="D159" s="36"/>
    </row>
    <row r="160" spans="1:4" ht="15.75" customHeight="1">
      <c r="A160" s="37"/>
      <c r="B160" s="38"/>
      <c r="C160" s="19" t="s">
        <v>267</v>
      </c>
      <c r="D160" s="36"/>
    </row>
    <row r="161" spans="1:4" ht="15.75" customHeight="1">
      <c r="A161" s="37"/>
      <c r="B161" s="38"/>
      <c r="C161" s="19" t="s">
        <v>268</v>
      </c>
      <c r="D161" s="36"/>
    </row>
    <row r="162" spans="1:4" ht="15.75" customHeight="1">
      <c r="A162" s="37"/>
      <c r="B162" s="38"/>
      <c r="C162" s="19" t="s">
        <v>269</v>
      </c>
      <c r="D162" s="36"/>
    </row>
    <row r="163" spans="1:4" ht="15.75" customHeight="1">
      <c r="A163" s="37"/>
      <c r="B163" s="38"/>
      <c r="C163" s="19" t="s">
        <v>270</v>
      </c>
      <c r="D163" s="35">
        <f>SUM(D164:D167)</f>
        <v>0</v>
      </c>
    </row>
    <row r="164" spans="1:4" ht="15.75" customHeight="1">
      <c r="A164" s="37"/>
      <c r="B164" s="38"/>
      <c r="C164" s="19" t="s">
        <v>271</v>
      </c>
      <c r="D164" s="36"/>
    </row>
    <row r="165" spans="1:4" ht="15.75" customHeight="1">
      <c r="A165" s="37"/>
      <c r="B165" s="38"/>
      <c r="C165" s="19" t="s">
        <v>272</v>
      </c>
      <c r="D165" s="36"/>
    </row>
    <row r="166" spans="1:4" ht="15.75" customHeight="1">
      <c r="A166" s="37"/>
      <c r="B166" s="38"/>
      <c r="C166" s="19" t="s">
        <v>273</v>
      </c>
      <c r="D166" s="36"/>
    </row>
    <row r="167" spans="1:4" ht="15.75" customHeight="1">
      <c r="A167" s="37"/>
      <c r="B167" s="38"/>
      <c r="C167" s="19" t="s">
        <v>274</v>
      </c>
      <c r="D167" s="36"/>
    </row>
    <row r="168" spans="1:4" ht="15.75" customHeight="1">
      <c r="A168" s="37"/>
      <c r="B168" s="38"/>
      <c r="C168" s="19" t="s">
        <v>275</v>
      </c>
      <c r="D168" s="35">
        <f>SUM(D169:D176)</f>
        <v>0</v>
      </c>
    </row>
    <row r="169" spans="1:4" ht="15.75" customHeight="1">
      <c r="A169" s="37"/>
      <c r="B169" s="38"/>
      <c r="C169" s="19" t="s">
        <v>276</v>
      </c>
      <c r="D169" s="36"/>
    </row>
    <row r="170" spans="1:4" ht="15.75" customHeight="1">
      <c r="A170" s="37"/>
      <c r="B170" s="38"/>
      <c r="C170" s="19" t="s">
        <v>277</v>
      </c>
      <c r="D170" s="36"/>
    </row>
    <row r="171" spans="1:4" ht="15.75" customHeight="1">
      <c r="A171" s="37"/>
      <c r="B171" s="38"/>
      <c r="C171" s="19" t="s">
        <v>278</v>
      </c>
      <c r="D171" s="36"/>
    </row>
    <row r="172" spans="1:4" ht="15.75" customHeight="1">
      <c r="A172" s="37"/>
      <c r="B172" s="38"/>
      <c r="C172" s="19" t="s">
        <v>279</v>
      </c>
      <c r="D172" s="36"/>
    </row>
    <row r="173" spans="1:4" ht="15.75" customHeight="1">
      <c r="A173" s="37"/>
      <c r="B173" s="38"/>
      <c r="C173" s="19" t="s">
        <v>280</v>
      </c>
      <c r="D173" s="36"/>
    </row>
    <row r="174" spans="1:4" ht="15.75" customHeight="1">
      <c r="A174" s="37"/>
      <c r="B174" s="38"/>
      <c r="C174" s="19" t="s">
        <v>281</v>
      </c>
      <c r="D174" s="36"/>
    </row>
    <row r="175" spans="1:4" ht="15.75" customHeight="1">
      <c r="A175" s="37"/>
      <c r="B175" s="38"/>
      <c r="C175" s="19" t="s">
        <v>282</v>
      </c>
      <c r="D175" s="36"/>
    </row>
    <row r="176" spans="1:4" ht="15.75" customHeight="1">
      <c r="A176" s="37"/>
      <c r="B176" s="38"/>
      <c r="C176" s="19" t="s">
        <v>283</v>
      </c>
      <c r="D176" s="36"/>
    </row>
    <row r="177" spans="1:4" ht="15.75" customHeight="1">
      <c r="A177" s="37"/>
      <c r="B177" s="38"/>
      <c r="C177" s="19" t="s">
        <v>284</v>
      </c>
      <c r="D177" s="35">
        <f>SUM(D178:D183)</f>
        <v>0</v>
      </c>
    </row>
    <row r="178" spans="1:4" ht="15.75" customHeight="1">
      <c r="A178" s="37"/>
      <c r="B178" s="38"/>
      <c r="C178" s="19" t="s">
        <v>285</v>
      </c>
      <c r="D178" s="36"/>
    </row>
    <row r="179" spans="1:4" ht="15.75" customHeight="1">
      <c r="A179" s="37"/>
      <c r="B179" s="38"/>
      <c r="C179" s="19" t="s">
        <v>286</v>
      </c>
      <c r="D179" s="36"/>
    </row>
    <row r="180" spans="1:4" ht="15.75" customHeight="1">
      <c r="A180" s="37"/>
      <c r="B180" s="38"/>
      <c r="C180" s="19" t="s">
        <v>287</v>
      </c>
      <c r="D180" s="36"/>
    </row>
    <row r="181" spans="1:4" ht="15.75" customHeight="1">
      <c r="A181" s="37"/>
      <c r="B181" s="38"/>
      <c r="C181" s="19" t="s">
        <v>288</v>
      </c>
      <c r="D181" s="36"/>
    </row>
    <row r="182" spans="1:4" ht="15.75" customHeight="1">
      <c r="A182" s="37"/>
      <c r="B182" s="38"/>
      <c r="C182" s="19" t="s">
        <v>289</v>
      </c>
      <c r="D182" s="36"/>
    </row>
    <row r="183" spans="1:4" ht="15.75" customHeight="1">
      <c r="A183" s="37"/>
      <c r="B183" s="38"/>
      <c r="C183" s="19" t="s">
        <v>290</v>
      </c>
      <c r="D183" s="36"/>
    </row>
    <row r="184" spans="1:4" ht="15.75" customHeight="1">
      <c r="A184" s="37"/>
      <c r="B184" s="38"/>
      <c r="C184" s="19" t="s">
        <v>291</v>
      </c>
      <c r="D184" s="35">
        <f>SUM(D185:D193)</f>
        <v>0</v>
      </c>
    </row>
    <row r="185" spans="1:4" ht="15.75" customHeight="1">
      <c r="A185" s="37"/>
      <c r="B185" s="38"/>
      <c r="C185" s="19" t="s">
        <v>292</v>
      </c>
      <c r="D185" s="36"/>
    </row>
    <row r="186" spans="1:4" ht="15.75" customHeight="1">
      <c r="A186" s="37"/>
      <c r="B186" s="38"/>
      <c r="C186" s="19" t="s">
        <v>293</v>
      </c>
      <c r="D186" s="36"/>
    </row>
    <row r="187" spans="1:4" ht="15.75" customHeight="1">
      <c r="A187" s="37"/>
      <c r="B187" s="38"/>
      <c r="C187" s="19" t="s">
        <v>294</v>
      </c>
      <c r="D187" s="36"/>
    </row>
    <row r="188" spans="1:4" ht="15.75" customHeight="1">
      <c r="A188" s="37"/>
      <c r="B188" s="38"/>
      <c r="C188" s="19" t="s">
        <v>295</v>
      </c>
      <c r="D188" s="36"/>
    </row>
    <row r="189" spans="1:4" ht="15.75" customHeight="1">
      <c r="A189" s="37"/>
      <c r="B189" s="38"/>
      <c r="C189" s="19" t="s">
        <v>296</v>
      </c>
      <c r="D189" s="36"/>
    </row>
    <row r="190" spans="1:4" ht="15.75" customHeight="1">
      <c r="A190" s="37"/>
      <c r="B190" s="38"/>
      <c r="C190" s="19" t="s">
        <v>297</v>
      </c>
      <c r="D190" s="36"/>
    </row>
    <row r="191" spans="1:4" ht="15.75" customHeight="1">
      <c r="A191" s="37"/>
      <c r="B191" s="38"/>
      <c r="C191" s="19" t="s">
        <v>298</v>
      </c>
      <c r="D191" s="36"/>
    </row>
    <row r="192" spans="1:4" ht="15.75" customHeight="1">
      <c r="A192" s="37"/>
      <c r="B192" s="38"/>
      <c r="C192" s="19" t="s">
        <v>299</v>
      </c>
      <c r="D192" s="36"/>
    </row>
    <row r="193" spans="1:4" ht="15.75" customHeight="1">
      <c r="A193" s="37"/>
      <c r="B193" s="38"/>
      <c r="C193" s="19" t="s">
        <v>300</v>
      </c>
      <c r="D193" s="36"/>
    </row>
    <row r="194" spans="1:4" ht="15.75" customHeight="1">
      <c r="A194" s="37"/>
      <c r="B194" s="38"/>
      <c r="C194" s="19" t="s">
        <v>301</v>
      </c>
      <c r="D194" s="35">
        <f>SUM(D195,D197,D204,D210,D213,D218)</f>
        <v>0</v>
      </c>
    </row>
    <row r="195" spans="1:4" ht="15.75" customHeight="1">
      <c r="A195" s="37"/>
      <c r="B195" s="38"/>
      <c r="C195" s="19" t="s">
        <v>302</v>
      </c>
      <c r="D195" s="35">
        <f>D196</f>
        <v>0</v>
      </c>
    </row>
    <row r="196" spans="1:4" ht="15.75" customHeight="1">
      <c r="A196" s="37"/>
      <c r="B196" s="38"/>
      <c r="C196" s="19" t="s">
        <v>303</v>
      </c>
      <c r="D196" s="40"/>
    </row>
    <row r="197" spans="1:4" ht="15.75" customHeight="1">
      <c r="A197" s="37"/>
      <c r="B197" s="38"/>
      <c r="C197" s="19" t="s">
        <v>304</v>
      </c>
      <c r="D197" s="35">
        <f>SUM(D198:D203)</f>
        <v>0</v>
      </c>
    </row>
    <row r="198" spans="1:4" ht="15.75" customHeight="1">
      <c r="A198" s="37"/>
      <c r="B198" s="38"/>
      <c r="C198" s="19" t="s">
        <v>305</v>
      </c>
      <c r="D198" s="36"/>
    </row>
    <row r="199" spans="1:4" ht="15.75" customHeight="1">
      <c r="A199" s="37"/>
      <c r="B199" s="38"/>
      <c r="C199" s="19" t="s">
        <v>306</v>
      </c>
      <c r="D199" s="36"/>
    </row>
    <row r="200" spans="1:4" ht="15.75" customHeight="1">
      <c r="A200" s="37"/>
      <c r="B200" s="38"/>
      <c r="C200" s="19" t="s">
        <v>307</v>
      </c>
      <c r="D200" s="36"/>
    </row>
    <row r="201" spans="1:4" ht="15.75" customHeight="1">
      <c r="A201" s="37"/>
      <c r="B201" s="38"/>
      <c r="C201" s="19" t="s">
        <v>308</v>
      </c>
      <c r="D201" s="36"/>
    </row>
    <row r="202" spans="1:4" ht="15.75" customHeight="1">
      <c r="A202" s="37"/>
      <c r="B202" s="38"/>
      <c r="C202" s="19" t="s">
        <v>309</v>
      </c>
      <c r="D202" s="36"/>
    </row>
    <row r="203" spans="1:4" ht="15.75" customHeight="1">
      <c r="A203" s="37"/>
      <c r="B203" s="38"/>
      <c r="C203" s="19" t="s">
        <v>310</v>
      </c>
      <c r="D203" s="40"/>
    </row>
    <row r="204" spans="1:4" ht="15.75" customHeight="1">
      <c r="A204" s="37"/>
      <c r="B204" s="38"/>
      <c r="C204" s="19" t="s">
        <v>311</v>
      </c>
      <c r="D204" s="35">
        <f>SUM(D205:D209)</f>
        <v>0</v>
      </c>
    </row>
    <row r="205" spans="1:4" ht="15.75" customHeight="1">
      <c r="A205" s="37"/>
      <c r="B205" s="38"/>
      <c r="C205" s="19" t="s">
        <v>312</v>
      </c>
      <c r="D205" s="36"/>
    </row>
    <row r="206" spans="1:4" ht="15.75" customHeight="1">
      <c r="A206" s="37"/>
      <c r="B206" s="38"/>
      <c r="C206" s="19" t="s">
        <v>313</v>
      </c>
      <c r="D206" s="36"/>
    </row>
    <row r="207" spans="1:4" ht="15.75" customHeight="1">
      <c r="A207" s="37"/>
      <c r="B207" s="38"/>
      <c r="C207" s="19" t="s">
        <v>314</v>
      </c>
      <c r="D207" s="36"/>
    </row>
    <row r="208" spans="1:4" ht="15.75" customHeight="1">
      <c r="A208" s="37"/>
      <c r="B208" s="38"/>
      <c r="C208" s="19" t="s">
        <v>315</v>
      </c>
      <c r="D208" s="36"/>
    </row>
    <row r="209" spans="1:4" ht="15.75" customHeight="1">
      <c r="A209" s="37"/>
      <c r="B209" s="38"/>
      <c r="C209" s="19" t="s">
        <v>316</v>
      </c>
      <c r="D209" s="40"/>
    </row>
    <row r="210" spans="1:4" ht="15.75" customHeight="1">
      <c r="A210" s="37"/>
      <c r="B210" s="38"/>
      <c r="C210" s="19" t="s">
        <v>317</v>
      </c>
      <c r="D210" s="35">
        <f>SUM(D211:D212)</f>
        <v>0</v>
      </c>
    </row>
    <row r="211" spans="1:4" ht="15.75" customHeight="1">
      <c r="A211" s="37"/>
      <c r="B211" s="38"/>
      <c r="C211" s="19" t="s">
        <v>318</v>
      </c>
      <c r="D211" s="36"/>
    </row>
    <row r="212" spans="1:4" ht="15.75" customHeight="1">
      <c r="A212" s="37"/>
      <c r="B212" s="38"/>
      <c r="C212" s="19" t="s">
        <v>319</v>
      </c>
      <c r="D212" s="36"/>
    </row>
    <row r="213" spans="1:4" ht="15.75" customHeight="1">
      <c r="A213" s="37"/>
      <c r="B213" s="38"/>
      <c r="C213" s="19" t="s">
        <v>320</v>
      </c>
      <c r="D213" s="35">
        <f>SUM(D214:D217)</f>
        <v>0</v>
      </c>
    </row>
    <row r="214" spans="1:4" ht="15.75" customHeight="1">
      <c r="A214" s="37"/>
      <c r="B214" s="38"/>
      <c r="C214" s="19" t="s">
        <v>321</v>
      </c>
      <c r="D214" s="36"/>
    </row>
    <row r="215" spans="1:4" ht="15.75" customHeight="1">
      <c r="A215" s="37"/>
      <c r="B215" s="38"/>
      <c r="C215" s="19" t="s">
        <v>322</v>
      </c>
      <c r="D215" s="36"/>
    </row>
    <row r="216" spans="1:4" ht="15.75" customHeight="1">
      <c r="A216" s="37"/>
      <c r="B216" s="38"/>
      <c r="C216" s="19" t="s">
        <v>323</v>
      </c>
      <c r="D216" s="36"/>
    </row>
    <row r="217" spans="1:4" ht="15.75" customHeight="1">
      <c r="A217" s="37"/>
      <c r="B217" s="38"/>
      <c r="C217" s="19" t="s">
        <v>324</v>
      </c>
      <c r="D217" s="36"/>
    </row>
    <row r="218" spans="1:4" ht="15.75" customHeight="1">
      <c r="A218" s="37"/>
      <c r="B218" s="38"/>
      <c r="C218" s="39" t="s">
        <v>325</v>
      </c>
      <c r="D218" s="36"/>
    </row>
    <row r="219" spans="1:4" ht="15.75" customHeight="1">
      <c r="A219" s="37"/>
      <c r="B219" s="38"/>
      <c r="C219" s="19" t="s">
        <v>326</v>
      </c>
      <c r="D219" s="35">
        <f>D220</f>
        <v>0</v>
      </c>
    </row>
    <row r="220" spans="1:4" ht="15.75" customHeight="1">
      <c r="A220" s="37"/>
      <c r="B220" s="38"/>
      <c r="C220" s="19" t="s">
        <v>327</v>
      </c>
      <c r="D220" s="35">
        <f>SUM(D221:D225)</f>
        <v>0</v>
      </c>
    </row>
    <row r="221" spans="1:4" ht="15.75" customHeight="1">
      <c r="A221" s="37"/>
      <c r="B221" s="38"/>
      <c r="C221" s="19" t="s">
        <v>328</v>
      </c>
      <c r="D221" s="36"/>
    </row>
    <row r="222" spans="1:4" ht="15.75" customHeight="1">
      <c r="A222" s="37"/>
      <c r="B222" s="38"/>
      <c r="C222" s="19" t="s">
        <v>329</v>
      </c>
      <c r="D222" s="36"/>
    </row>
    <row r="223" spans="1:4" ht="15.75" customHeight="1">
      <c r="A223" s="37"/>
      <c r="B223" s="38"/>
      <c r="C223" s="19" t="s">
        <v>330</v>
      </c>
      <c r="D223" s="36"/>
    </row>
    <row r="224" spans="1:4" ht="15.75" customHeight="1">
      <c r="A224" s="37"/>
      <c r="B224" s="38"/>
      <c r="C224" s="19" t="s">
        <v>331</v>
      </c>
      <c r="D224" s="36"/>
    </row>
    <row r="225" spans="1:4" ht="15.75" customHeight="1">
      <c r="A225" s="37"/>
      <c r="B225" s="38"/>
      <c r="C225" s="19" t="s">
        <v>332</v>
      </c>
      <c r="D225" s="36"/>
    </row>
    <row r="226" spans="1:4" ht="15.75" customHeight="1">
      <c r="A226" s="37"/>
      <c r="B226" s="38"/>
      <c r="C226" s="19" t="s">
        <v>333</v>
      </c>
      <c r="D226" s="35">
        <f>SUM(D227:D228)</f>
        <v>0</v>
      </c>
    </row>
    <row r="227" spans="1:4" ht="15.75" customHeight="1">
      <c r="A227" s="37"/>
      <c r="B227" s="38"/>
      <c r="C227" s="19" t="s">
        <v>334</v>
      </c>
      <c r="D227" s="36"/>
    </row>
    <row r="228" spans="1:4" ht="15.75" customHeight="1">
      <c r="A228" s="37"/>
      <c r="B228" s="38"/>
      <c r="C228" s="19" t="s">
        <v>335</v>
      </c>
      <c r="D228" s="35">
        <f>SUM(D229:D239)</f>
        <v>0</v>
      </c>
    </row>
    <row r="229" spans="1:4" ht="15.75" customHeight="1">
      <c r="A229" s="37"/>
      <c r="B229" s="38"/>
      <c r="C229" s="39" t="s">
        <v>336</v>
      </c>
      <c r="D229" s="36"/>
    </row>
    <row r="230" spans="1:4" ht="15.75" customHeight="1">
      <c r="A230" s="37"/>
      <c r="B230" s="38"/>
      <c r="C230" s="19" t="s">
        <v>337</v>
      </c>
      <c r="D230" s="36"/>
    </row>
    <row r="231" spans="1:4" ht="15.75" customHeight="1">
      <c r="A231" s="37"/>
      <c r="B231" s="38"/>
      <c r="C231" s="19" t="s">
        <v>338</v>
      </c>
      <c r="D231" s="36"/>
    </row>
    <row r="232" spans="1:4" ht="15.75" customHeight="1">
      <c r="A232" s="37"/>
      <c r="B232" s="38"/>
      <c r="C232" s="19" t="s">
        <v>339</v>
      </c>
      <c r="D232" s="36"/>
    </row>
    <row r="233" spans="1:4" ht="15.75" customHeight="1">
      <c r="A233" s="37"/>
      <c r="B233" s="38"/>
      <c r="C233" s="19" t="s">
        <v>340</v>
      </c>
      <c r="D233" s="36"/>
    </row>
    <row r="234" spans="1:4" ht="15.75" customHeight="1">
      <c r="A234" s="37"/>
      <c r="B234" s="38"/>
      <c r="C234" s="19" t="s">
        <v>341</v>
      </c>
      <c r="D234" s="36"/>
    </row>
    <row r="235" spans="1:4" ht="15.75" customHeight="1">
      <c r="A235" s="37"/>
      <c r="B235" s="38"/>
      <c r="C235" s="19" t="s">
        <v>342</v>
      </c>
      <c r="D235" s="36"/>
    </row>
    <row r="236" spans="1:4" ht="15.75" customHeight="1">
      <c r="A236" s="37"/>
      <c r="B236" s="38"/>
      <c r="C236" s="19" t="s">
        <v>343</v>
      </c>
      <c r="D236" s="36"/>
    </row>
    <row r="237" spans="1:4" ht="15.75" customHeight="1">
      <c r="A237" s="37"/>
      <c r="B237" s="38"/>
      <c r="C237" s="19" t="s">
        <v>344</v>
      </c>
      <c r="D237" s="36"/>
    </row>
    <row r="238" spans="1:4" ht="15.75" customHeight="1">
      <c r="A238" s="37"/>
      <c r="B238" s="38"/>
      <c r="C238" s="19" t="s">
        <v>345</v>
      </c>
      <c r="D238" s="36"/>
    </row>
    <row r="239" spans="1:4" ht="15.75" customHeight="1">
      <c r="A239" s="37"/>
      <c r="B239" s="38"/>
      <c r="C239" s="19" t="s">
        <v>346</v>
      </c>
      <c r="D239" s="36"/>
    </row>
    <row r="240" spans="1:4" ht="15.75" customHeight="1">
      <c r="A240" s="47" t="s">
        <v>583</v>
      </c>
      <c r="B240" s="46">
        <f>SUM(B241,B244,B245,B247)</f>
        <v>865</v>
      </c>
      <c r="C240" s="47" t="s">
        <v>584</v>
      </c>
      <c r="D240" s="46">
        <f>SUM(D241,D244,D245,D246)</f>
        <v>6184</v>
      </c>
    </row>
    <row r="241" spans="1:4" ht="15.75" customHeight="1">
      <c r="A241" s="48" t="s">
        <v>2</v>
      </c>
      <c r="B241" s="46"/>
      <c r="C241" s="48" t="s">
        <v>3</v>
      </c>
      <c r="D241" s="46">
        <v>0</v>
      </c>
    </row>
    <row r="242" spans="1:4" ht="15.75" customHeight="1">
      <c r="A242" s="48" t="s">
        <v>4</v>
      </c>
      <c r="B242" s="46"/>
      <c r="C242" s="48" t="s">
        <v>5</v>
      </c>
      <c r="D242" s="46"/>
    </row>
    <row r="243" spans="1:4" ht="15.75" customHeight="1">
      <c r="A243" s="48" t="s">
        <v>6</v>
      </c>
      <c r="B243" s="46"/>
      <c r="C243" s="48" t="s">
        <v>7</v>
      </c>
      <c r="D243" s="46"/>
    </row>
    <row r="244" spans="1:4" ht="15.75" customHeight="1">
      <c r="A244" s="48" t="s">
        <v>0</v>
      </c>
      <c r="B244" s="46">
        <v>865</v>
      </c>
      <c r="C244" s="48" t="s">
        <v>8</v>
      </c>
      <c r="D244" s="46">
        <v>5319</v>
      </c>
    </row>
    <row r="245" spans="1:4" ht="15.75" customHeight="1">
      <c r="A245" s="48" t="s">
        <v>1</v>
      </c>
      <c r="B245" s="46"/>
      <c r="C245" s="48" t="s">
        <v>9</v>
      </c>
      <c r="D245" s="46">
        <v>865</v>
      </c>
    </row>
    <row r="246" spans="1:4" ht="15.75" customHeight="1">
      <c r="A246" s="48" t="s">
        <v>10</v>
      </c>
      <c r="B246" s="46"/>
      <c r="C246" s="49" t="s">
        <v>11</v>
      </c>
      <c r="D246" s="46"/>
    </row>
    <row r="247" spans="1:4" ht="15.75" customHeight="1">
      <c r="A247" s="49" t="s">
        <v>12</v>
      </c>
      <c r="B247" s="46"/>
      <c r="C247" s="49"/>
      <c r="D247" s="46"/>
    </row>
    <row r="248" spans="1:4" ht="15.75" customHeight="1">
      <c r="A248" s="50" t="s">
        <v>53</v>
      </c>
      <c r="B248" s="51">
        <f>SUM(B5,B240)</f>
        <v>20184</v>
      </c>
      <c r="C248" s="50" t="s">
        <v>54</v>
      </c>
      <c r="D248" s="51">
        <f>SUM(D5,D240)</f>
        <v>20184</v>
      </c>
    </row>
  </sheetData>
  <mergeCells count="3">
    <mergeCell ref="A1:D1"/>
    <mergeCell ref="A3:B3"/>
    <mergeCell ref="C3:D3"/>
  </mergeCells>
  <phoneticPr fontId="6" type="noConversion"/>
  <printOptions horizontalCentered="1"/>
  <pageMargins left="0.43307086614173229" right="0.35433070866141736" top="0.23622047244094491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J13" sqref="J13"/>
    </sheetView>
  </sheetViews>
  <sheetFormatPr defaultRowHeight="14.25"/>
  <cols>
    <col min="1" max="8" width="18.375" customWidth="1"/>
  </cols>
  <sheetData>
    <row r="1" spans="1:8" ht="22.5">
      <c r="A1" s="91" t="s">
        <v>603</v>
      </c>
      <c r="B1" s="91"/>
      <c r="C1" s="91"/>
      <c r="D1" s="91"/>
      <c r="E1" s="91"/>
      <c r="F1" s="91"/>
      <c r="G1" s="91"/>
      <c r="H1" s="91"/>
    </row>
    <row r="2" spans="1:8">
      <c r="A2" s="92"/>
      <c r="B2" s="92"/>
      <c r="C2" s="92"/>
      <c r="D2" s="92"/>
      <c r="E2" s="92"/>
      <c r="F2" s="92"/>
      <c r="G2" s="92"/>
      <c r="H2" s="92"/>
    </row>
    <row r="3" spans="1:8">
      <c r="A3" s="93" t="s">
        <v>60</v>
      </c>
      <c r="B3" s="93"/>
      <c r="C3" s="93"/>
      <c r="D3" s="93"/>
      <c r="E3" s="93"/>
      <c r="F3" s="93"/>
      <c r="G3" s="93"/>
      <c r="H3" s="93"/>
    </row>
    <row r="4" spans="1:8" ht="32.25" customHeight="1">
      <c r="A4" s="53" t="s">
        <v>586</v>
      </c>
      <c r="B4" s="54" t="s">
        <v>587</v>
      </c>
      <c r="C4" s="54" t="s">
        <v>588</v>
      </c>
      <c r="D4" s="55" t="s">
        <v>589</v>
      </c>
      <c r="E4" s="54" t="s">
        <v>586</v>
      </c>
      <c r="F4" s="54" t="s">
        <v>587</v>
      </c>
      <c r="G4" s="54" t="s">
        <v>588</v>
      </c>
      <c r="H4" s="55" t="s">
        <v>589</v>
      </c>
    </row>
    <row r="5" spans="1:8" ht="21" customHeight="1">
      <c r="A5" s="56" t="s">
        <v>590</v>
      </c>
      <c r="B5" s="57">
        <v>0</v>
      </c>
      <c r="C5" s="57">
        <v>0</v>
      </c>
      <c r="D5" s="58">
        <v>0</v>
      </c>
      <c r="E5" s="59" t="s">
        <v>423</v>
      </c>
      <c r="F5" s="60">
        <v>0</v>
      </c>
      <c r="G5" s="57">
        <v>0</v>
      </c>
      <c r="H5" s="61">
        <v>0</v>
      </c>
    </row>
    <row r="6" spans="1:8" ht="21" customHeight="1">
      <c r="A6" s="56" t="s">
        <v>591</v>
      </c>
      <c r="B6" s="57">
        <v>0</v>
      </c>
      <c r="C6" s="57">
        <v>0</v>
      </c>
      <c r="D6" s="58">
        <v>0</v>
      </c>
      <c r="E6" s="59" t="s">
        <v>440</v>
      </c>
      <c r="F6" s="57">
        <v>0</v>
      </c>
      <c r="G6" s="62">
        <v>0</v>
      </c>
      <c r="H6" s="58">
        <v>0</v>
      </c>
    </row>
    <row r="7" spans="1:8" ht="21" customHeight="1">
      <c r="A7" s="56" t="s">
        <v>592</v>
      </c>
      <c r="B7" s="57">
        <v>0</v>
      </c>
      <c r="C7" s="57">
        <v>0</v>
      </c>
      <c r="D7" s="58">
        <v>0</v>
      </c>
      <c r="E7" s="59" t="s">
        <v>443</v>
      </c>
      <c r="F7" s="57">
        <v>0</v>
      </c>
      <c r="G7" s="57">
        <v>0</v>
      </c>
      <c r="H7" s="58">
        <v>0</v>
      </c>
    </row>
    <row r="8" spans="1:8" ht="21" customHeight="1">
      <c r="A8" s="56" t="s">
        <v>593</v>
      </c>
      <c r="B8" s="57">
        <v>0</v>
      </c>
      <c r="C8" s="57">
        <v>0</v>
      </c>
      <c r="D8" s="58">
        <v>0</v>
      </c>
      <c r="E8" s="63" t="s">
        <v>507</v>
      </c>
      <c r="F8" s="62">
        <v>0</v>
      </c>
      <c r="G8" s="62">
        <v>0</v>
      </c>
      <c r="H8" s="64">
        <v>0</v>
      </c>
    </row>
    <row r="9" spans="1:8" ht="21" customHeight="1">
      <c r="A9" s="56" t="s">
        <v>594</v>
      </c>
      <c r="B9" s="57">
        <v>0</v>
      </c>
      <c r="C9" s="57">
        <v>0</v>
      </c>
      <c r="D9" s="58">
        <v>0</v>
      </c>
      <c r="E9" s="63" t="s">
        <v>514</v>
      </c>
      <c r="F9" s="62">
        <v>0</v>
      </c>
      <c r="G9" s="62">
        <v>0</v>
      </c>
      <c r="H9" s="64">
        <v>0</v>
      </c>
    </row>
    <row r="10" spans="1:8" ht="21" customHeight="1">
      <c r="A10" s="65"/>
      <c r="B10" s="62"/>
      <c r="C10" s="62"/>
      <c r="D10" s="62"/>
      <c r="E10" s="66" t="s">
        <v>524</v>
      </c>
      <c r="F10" s="57">
        <v>0</v>
      </c>
      <c r="G10" s="57">
        <v>0</v>
      </c>
      <c r="H10" s="58">
        <v>0</v>
      </c>
    </row>
    <row r="11" spans="1:8" ht="21" customHeight="1">
      <c r="A11" s="65"/>
      <c r="B11" s="57"/>
      <c r="C11" s="57"/>
      <c r="D11" s="57"/>
      <c r="E11" s="67" t="s">
        <v>546</v>
      </c>
      <c r="F11" s="68">
        <v>0</v>
      </c>
      <c r="G11" s="57">
        <v>0</v>
      </c>
      <c r="H11" s="58">
        <v>0</v>
      </c>
    </row>
    <row r="12" spans="1:8" ht="21" customHeight="1">
      <c r="A12" s="65"/>
      <c r="B12" s="57"/>
      <c r="C12" s="57"/>
      <c r="D12" s="57"/>
      <c r="E12" s="69" t="s">
        <v>22</v>
      </c>
      <c r="F12" s="57">
        <v>0</v>
      </c>
      <c r="G12" s="70">
        <v>0</v>
      </c>
      <c r="H12" s="58">
        <v>0</v>
      </c>
    </row>
    <row r="13" spans="1:8" ht="21" customHeight="1">
      <c r="A13" s="71"/>
      <c r="B13" s="68"/>
      <c r="C13" s="68"/>
      <c r="D13" s="72"/>
      <c r="E13" s="73" t="s">
        <v>552</v>
      </c>
      <c r="F13" s="68">
        <v>0</v>
      </c>
      <c r="G13" s="74">
        <v>0</v>
      </c>
      <c r="H13" s="75">
        <v>0</v>
      </c>
    </row>
    <row r="14" spans="1:8" ht="21" customHeight="1">
      <c r="A14" s="76"/>
      <c r="B14" s="57"/>
      <c r="C14" s="57"/>
      <c r="D14" s="57"/>
      <c r="E14" s="77" t="s">
        <v>595</v>
      </c>
      <c r="F14" s="57">
        <v>0</v>
      </c>
      <c r="G14" s="57">
        <v>0</v>
      </c>
      <c r="H14" s="58">
        <v>0</v>
      </c>
    </row>
    <row r="15" spans="1:8" ht="21" customHeight="1">
      <c r="A15" s="76"/>
      <c r="B15" s="68"/>
      <c r="C15" s="57"/>
      <c r="D15" s="57"/>
      <c r="E15" s="77" t="s">
        <v>574</v>
      </c>
      <c r="F15" s="58">
        <v>0</v>
      </c>
      <c r="G15" s="58">
        <v>0</v>
      </c>
      <c r="H15" s="58">
        <v>0</v>
      </c>
    </row>
    <row r="16" spans="1:8" ht="21" customHeight="1">
      <c r="A16" s="78" t="s">
        <v>596</v>
      </c>
      <c r="B16" s="57">
        <v>0</v>
      </c>
      <c r="C16" s="70">
        <v>0</v>
      </c>
      <c r="D16" s="58">
        <v>0</v>
      </c>
      <c r="E16" s="79" t="s">
        <v>597</v>
      </c>
      <c r="F16" s="57">
        <v>0</v>
      </c>
      <c r="G16" s="57">
        <v>0</v>
      </c>
      <c r="H16" s="58">
        <v>0</v>
      </c>
    </row>
    <row r="17" spans="1:8" ht="21" customHeight="1">
      <c r="A17" s="76" t="s">
        <v>92</v>
      </c>
      <c r="B17" s="80"/>
      <c r="C17" s="57">
        <v>0</v>
      </c>
      <c r="D17" s="58">
        <v>0</v>
      </c>
      <c r="E17" s="79"/>
      <c r="F17" s="57"/>
      <c r="G17" s="57"/>
      <c r="H17" s="58"/>
    </row>
    <row r="18" spans="1:8" ht="21" customHeight="1">
      <c r="A18" s="79"/>
      <c r="B18" s="81"/>
      <c r="C18" s="57"/>
      <c r="D18" s="58"/>
      <c r="E18" s="82" t="s">
        <v>598</v>
      </c>
      <c r="F18" s="83"/>
      <c r="G18" s="58">
        <v>0</v>
      </c>
      <c r="H18" s="58">
        <v>0</v>
      </c>
    </row>
    <row r="19" spans="1:8" ht="21" customHeight="1">
      <c r="A19" s="76" t="s">
        <v>599</v>
      </c>
      <c r="B19" s="83"/>
      <c r="C19" s="57">
        <v>0</v>
      </c>
      <c r="D19" s="58">
        <v>0</v>
      </c>
      <c r="E19" s="76" t="s">
        <v>600</v>
      </c>
      <c r="F19" s="83"/>
      <c r="G19" s="57">
        <v>0</v>
      </c>
      <c r="H19" s="58">
        <v>0</v>
      </c>
    </row>
    <row r="20" spans="1:8" ht="21" customHeight="1">
      <c r="A20" s="78" t="s">
        <v>601</v>
      </c>
      <c r="B20" s="84"/>
      <c r="C20" s="57">
        <v>0</v>
      </c>
      <c r="D20" s="58">
        <v>0</v>
      </c>
      <c r="E20" s="85" t="s">
        <v>602</v>
      </c>
      <c r="F20" s="84"/>
      <c r="G20" s="57">
        <v>0</v>
      </c>
      <c r="H20" s="58">
        <v>0</v>
      </c>
    </row>
  </sheetData>
  <mergeCells count="3">
    <mergeCell ref="A1:H1"/>
    <mergeCell ref="A2:H2"/>
    <mergeCell ref="A3:H3"/>
  </mergeCells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workbookViewId="0">
      <selection activeCell="A2" sqref="A2:B2"/>
    </sheetView>
  </sheetViews>
  <sheetFormatPr defaultRowHeight="14.25"/>
  <cols>
    <col min="1" max="1" width="35.5" customWidth="1"/>
    <col min="2" max="2" width="29.75" customWidth="1"/>
  </cols>
  <sheetData>
    <row r="1" spans="1:2" ht="26.25" customHeight="1">
      <c r="A1" s="1"/>
    </row>
    <row r="2" spans="1:2" ht="27">
      <c r="A2" s="94" t="s">
        <v>14</v>
      </c>
      <c r="B2" s="95"/>
    </row>
    <row r="3" spans="1:2" ht="26.25" customHeight="1">
      <c r="A3" s="2" t="s">
        <v>347</v>
      </c>
      <c r="B3" s="3" t="s">
        <v>348</v>
      </c>
    </row>
    <row r="4" spans="1:2" s="4" customFormat="1" ht="30" customHeight="1">
      <c r="A4" s="96" t="s">
        <v>349</v>
      </c>
      <c r="B4" s="97" t="s">
        <v>15</v>
      </c>
    </row>
    <row r="5" spans="1:2" s="4" customFormat="1" ht="30" customHeight="1">
      <c r="A5" s="96"/>
      <c r="B5" s="98"/>
    </row>
    <row r="6" spans="1:2" s="7" customFormat="1" ht="30" customHeight="1">
      <c r="A6" s="5" t="s">
        <v>350</v>
      </c>
      <c r="B6" s="6">
        <f>SUM(B7:B9)</f>
        <v>825</v>
      </c>
    </row>
    <row r="7" spans="1:2" ht="30" customHeight="1">
      <c r="A7" s="8" t="s">
        <v>351</v>
      </c>
      <c r="B7" s="9"/>
    </row>
    <row r="8" spans="1:2" ht="30" customHeight="1">
      <c r="A8" s="10" t="s">
        <v>352</v>
      </c>
      <c r="B8" s="11">
        <v>41</v>
      </c>
    </row>
    <row r="9" spans="1:2" ht="30" customHeight="1">
      <c r="A9" s="10" t="s">
        <v>353</v>
      </c>
      <c r="B9" s="12">
        <v>784</v>
      </c>
    </row>
    <row r="10" spans="1:2" ht="30" customHeight="1">
      <c r="A10" s="10" t="s">
        <v>354</v>
      </c>
      <c r="B10" s="9"/>
    </row>
    <row r="11" spans="1:2" ht="30" customHeight="1">
      <c r="A11" s="10" t="s">
        <v>355</v>
      </c>
      <c r="B11" s="11">
        <v>784</v>
      </c>
    </row>
    <row r="12" spans="1:2" hidden="1"/>
    <row r="13" spans="1:2" hidden="1"/>
    <row r="14" spans="1:2" hidden="1"/>
    <row r="15" spans="1:2" ht="97.5" hidden="1" customHeight="1"/>
    <row r="16" spans="1:2" hidden="1"/>
    <row r="17" hidden="1"/>
    <row r="18" hidden="1"/>
    <row r="19" hidden="1"/>
    <row r="20" hidden="1"/>
    <row r="21" hidden="1"/>
    <row r="22" hidden="1"/>
    <row r="23" ht="9" hidden="1" customHeight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spans="1:5" hidden="1"/>
    <row r="34" spans="1:5" hidden="1"/>
    <row r="35" spans="1:5" hidden="1"/>
    <row r="36" spans="1:5" hidden="1"/>
    <row r="37" spans="1:5" hidden="1"/>
    <row r="38" spans="1:5" hidden="1"/>
    <row r="39" spans="1:5" hidden="1"/>
    <row r="40" spans="1:5" hidden="1"/>
    <row r="41" spans="1:5" hidden="1"/>
    <row r="42" spans="1:5" hidden="1"/>
    <row r="43" spans="1:5" hidden="1"/>
    <row r="44" spans="1:5" hidden="1"/>
    <row r="45" spans="1:5" hidden="1"/>
    <row r="46" spans="1:5" hidden="1"/>
    <row r="47" spans="1:5" ht="108.75" customHeight="1">
      <c r="A47" s="99" t="s">
        <v>585</v>
      </c>
      <c r="B47" s="99"/>
      <c r="C47" s="52"/>
      <c r="D47" s="52"/>
      <c r="E47" s="52"/>
    </row>
    <row r="48" spans="1:5">
      <c r="A48" s="52"/>
      <c r="B48" s="52"/>
      <c r="C48" s="52"/>
      <c r="D48" s="52"/>
      <c r="E48" s="52"/>
    </row>
    <row r="49" spans="1:5">
      <c r="A49" s="52"/>
      <c r="B49" s="52"/>
      <c r="C49" s="52"/>
      <c r="D49" s="52"/>
      <c r="E49" s="52"/>
    </row>
    <row r="50" spans="1:5">
      <c r="A50" s="52"/>
      <c r="B50" s="52"/>
      <c r="C50" s="52"/>
      <c r="D50" s="52"/>
      <c r="E50" s="52"/>
    </row>
    <row r="51" spans="1:5">
      <c r="A51" s="52"/>
      <c r="B51" s="52"/>
      <c r="C51" s="52"/>
      <c r="D51" s="52"/>
      <c r="E51" s="52"/>
    </row>
    <row r="52" spans="1:5">
      <c r="A52" s="52"/>
      <c r="B52" s="52"/>
      <c r="C52" s="52"/>
      <c r="D52" s="52"/>
      <c r="E52" s="52"/>
    </row>
  </sheetData>
  <mergeCells count="4">
    <mergeCell ref="A2:B2"/>
    <mergeCell ref="A4:A5"/>
    <mergeCell ref="B4:B5"/>
    <mergeCell ref="A47:B47"/>
  </mergeCells>
  <phoneticPr fontId="6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公共财政收支预算表</vt:lpstr>
      <vt:lpstr>政府性基金收支预算表</vt:lpstr>
      <vt:lpstr>国有资本经营预算</vt:lpstr>
      <vt:lpstr>三公经费</vt:lpstr>
      <vt:lpstr>公共财政收支预算表!Print_Area</vt:lpstr>
      <vt:lpstr>公共财政收支预算表!Print_Titles</vt:lpstr>
      <vt:lpstr>政府性基金收支预算表!Print_Titles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</dc:creator>
  <cp:lastModifiedBy>i</cp:lastModifiedBy>
  <cp:revision/>
  <cp:lastPrinted>2016-03-29T07:44:44Z</cp:lastPrinted>
  <dcterms:created xsi:type="dcterms:W3CDTF">2012-06-06T01:30:27Z</dcterms:created>
  <dcterms:modified xsi:type="dcterms:W3CDTF">2016-01-19T05:55:34Z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